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908" activeTab="1"/>
  </bookViews>
  <sheets>
    <sheet name="コピペ用" sheetId="71" r:id="rId1"/>
    <sheet name="コンポジ" sheetId="4" r:id="rId2"/>
    <sheet name="チーム一覧" sheetId="14" r:id="rId3"/>
    <sheet name="1" sheetId="5" r:id="rId4"/>
    <sheet name="2" sheetId="6" r:id="rId5"/>
    <sheet name="3" sheetId="7" r:id="rId6"/>
    <sheet name="4" sheetId="8" r:id="rId7"/>
    <sheet name="5" sheetId="9" r:id="rId8"/>
    <sheet name="6" sheetId="15" r:id="rId9"/>
    <sheet name="7" sheetId="10" r:id="rId10"/>
    <sheet name="8" sheetId="11" r:id="rId11"/>
    <sheet name="9" sheetId="12" r:id="rId12"/>
    <sheet name="10" sheetId="13" r:id="rId13"/>
    <sheet name="11" sheetId="16" r:id="rId14"/>
    <sheet name="12" sheetId="17" r:id="rId15"/>
    <sheet name="13" sheetId="18" r:id="rId16"/>
    <sheet name="14" sheetId="19" r:id="rId17"/>
    <sheet name="15" sheetId="20" r:id="rId18"/>
    <sheet name="16" sheetId="21" r:id="rId19"/>
    <sheet name="17" sheetId="22" r:id="rId20"/>
    <sheet name="18" sheetId="23" r:id="rId21"/>
    <sheet name="19" sheetId="24" r:id="rId22"/>
    <sheet name="20" sheetId="25" r:id="rId23"/>
    <sheet name="21" sheetId="26" r:id="rId24"/>
    <sheet name="22" sheetId="27" r:id="rId25"/>
    <sheet name="23" sheetId="28" r:id="rId26"/>
    <sheet name="24" sheetId="29" r:id="rId27"/>
    <sheet name="25" sheetId="70" r:id="rId28"/>
    <sheet name="26" sheetId="30" r:id="rId29"/>
    <sheet name="27" sheetId="31" r:id="rId30"/>
    <sheet name="28" sheetId="32" r:id="rId31"/>
    <sheet name="29" sheetId="33" r:id="rId32"/>
    <sheet name="30" sheetId="34" r:id="rId33"/>
    <sheet name="31" sheetId="35" r:id="rId34"/>
    <sheet name="32" sheetId="36" r:id="rId35"/>
    <sheet name="33" sheetId="37" r:id="rId36"/>
    <sheet name="34" sheetId="38" r:id="rId37"/>
    <sheet name="35" sheetId="39" r:id="rId38"/>
    <sheet name="36" sheetId="40" r:id="rId39"/>
    <sheet name="38" sheetId="42" r:id="rId40"/>
    <sheet name="37" sheetId="41" r:id="rId41"/>
    <sheet name="39" sheetId="43" r:id="rId42"/>
    <sheet name="40" sheetId="44" r:id="rId43"/>
    <sheet name="41" sheetId="45" r:id="rId44"/>
    <sheet name="42" sheetId="46" r:id="rId45"/>
    <sheet name="43" sheetId="47" r:id="rId46"/>
    <sheet name="44" sheetId="48" r:id="rId47"/>
    <sheet name="45" sheetId="49" r:id="rId48"/>
    <sheet name="46" sheetId="50" r:id="rId49"/>
    <sheet name="47" sheetId="51" r:id="rId50"/>
    <sheet name="48" sheetId="52" r:id="rId51"/>
    <sheet name="49" sheetId="54" r:id="rId52"/>
    <sheet name="50" sheetId="56" r:id="rId53"/>
    <sheet name="51" sheetId="57" r:id="rId54"/>
    <sheet name="52" sheetId="58" r:id="rId55"/>
    <sheet name="53" sheetId="59" r:id="rId56"/>
    <sheet name="54" sheetId="60" r:id="rId57"/>
    <sheet name="55" sheetId="61" r:id="rId58"/>
    <sheet name="56" sheetId="62" r:id="rId59"/>
  </sheets>
  <definedNames>
    <definedName name="_xlnm._FilterDatabase" localSheetId="1" hidden="1">コンポジ!#REF!</definedName>
    <definedName name="_xlnm.Print_Area" localSheetId="3">'1'!#REF!</definedName>
    <definedName name="_xlnm.Print_Area" localSheetId="12">'10'!$A$1:$P$58</definedName>
    <definedName name="_xlnm.Print_Area" localSheetId="13">'11'!#REF!</definedName>
    <definedName name="_xlnm.Print_Area" localSheetId="14">'12'!#REF!</definedName>
    <definedName name="_xlnm.Print_Area" localSheetId="15">'13'!#REF!</definedName>
    <definedName name="_xlnm.Print_Area" localSheetId="16">'14'!#REF!</definedName>
    <definedName name="_xlnm.Print_Area" localSheetId="17">'15'!#REF!</definedName>
    <definedName name="_xlnm.Print_Area" localSheetId="18">'16'!#REF!</definedName>
    <definedName name="_xlnm.Print_Area" localSheetId="19">'17'!#REF!</definedName>
    <definedName name="_xlnm.Print_Area" localSheetId="20">'18'!#REF!</definedName>
    <definedName name="_xlnm.Print_Area" localSheetId="21">'19'!$A$1:$P$62</definedName>
    <definedName name="_xlnm.Print_Area" localSheetId="4">'2'!#REF!</definedName>
    <definedName name="_xlnm.Print_Area" localSheetId="22">'20'!$A$1:$P$57</definedName>
    <definedName name="_xlnm.Print_Area" localSheetId="23">'21'!$A$1:$P$62</definedName>
    <definedName name="_xlnm.Print_Area" localSheetId="24">'22'!$A$1:$P$62</definedName>
    <definedName name="_xlnm.Print_Area" localSheetId="25">'23'!$A$1:$P$58</definedName>
    <definedName name="_xlnm.Print_Area" localSheetId="26">'24'!$A$1:$P$56</definedName>
    <definedName name="_xlnm.Print_Area" localSheetId="27">'25'!$A$1:$P$53</definedName>
    <definedName name="_xlnm.Print_Area" localSheetId="28">'26'!$A$1:$P$58</definedName>
    <definedName name="_xlnm.Print_Area" localSheetId="29">'27'!$A$1:$P$61</definedName>
    <definedName name="_xlnm.Print_Area" localSheetId="30">'28'!$A$1:$P$58</definedName>
    <definedName name="_xlnm.Print_Area" localSheetId="31">'29'!$A$1:$P$59</definedName>
    <definedName name="_xlnm.Print_Area" localSheetId="5">'3'!#REF!</definedName>
    <definedName name="_xlnm.Print_Area" localSheetId="32">'30'!$A$1:$P$55</definedName>
    <definedName name="_xlnm.Print_Area" localSheetId="33">'31'!$A$1:$P$60</definedName>
    <definedName name="_xlnm.Print_Area" localSheetId="34">'32'!$A$1:$P$57</definedName>
    <definedName name="_xlnm.Print_Area" localSheetId="35">'33'!$A$1:$P$58</definedName>
    <definedName name="_xlnm.Print_Area" localSheetId="36">'34'!$A$1:$P$60</definedName>
    <definedName name="_xlnm.Print_Area" localSheetId="37">'35'!$A$1:$P$54</definedName>
    <definedName name="_xlnm.Print_Area" localSheetId="38">'36'!$A$1:$P$54</definedName>
    <definedName name="_xlnm.Print_Area" localSheetId="40">'37'!$A$1:$P$58</definedName>
    <definedName name="_xlnm.Print_Area" localSheetId="39">'38'!$A$1:$P$55</definedName>
    <definedName name="_xlnm.Print_Area" localSheetId="41">'39'!$A$1:$P$56</definedName>
    <definedName name="_xlnm.Print_Area" localSheetId="6">'4'!#REF!</definedName>
    <definedName name="_xlnm.Print_Area" localSheetId="42">'40'!$A$2:$P$62,'40'!$A$1</definedName>
    <definedName name="_xlnm.Print_Area" localSheetId="43">'41'!$A$1:$P$57</definedName>
    <definedName name="_xlnm.Print_Area" localSheetId="44">'42'!$A$1:$P$60</definedName>
    <definedName name="_xlnm.Print_Area" localSheetId="45">'43'!$A$1:$P$61</definedName>
    <definedName name="_xlnm.Print_Area" localSheetId="46">'44'!$A$2:$P$61,'44'!$A$1</definedName>
    <definedName name="_xlnm.Print_Area" localSheetId="47">'45'!$A$1:$P$62</definedName>
    <definedName name="_xlnm.Print_Area" localSheetId="48">'46'!$A$1:$P$53</definedName>
    <definedName name="_xlnm.Print_Area" localSheetId="49">'47'!$A$1:$P$59</definedName>
    <definedName name="_xlnm.Print_Area" localSheetId="50">'48'!$A$1:$P$62</definedName>
    <definedName name="_xlnm.Print_Area" localSheetId="51">'49'!$A$1:$P$62</definedName>
    <definedName name="_xlnm.Print_Area" localSheetId="7">'5'!#REF!</definedName>
    <definedName name="_xlnm.Print_Area" localSheetId="52">'50'!$A$1:$P$55</definedName>
    <definedName name="_xlnm.Print_Area" localSheetId="53">'51'!$A$1:$P$56</definedName>
    <definedName name="_xlnm.Print_Area" localSheetId="54">'52'!$A$1:$P$60</definedName>
    <definedName name="_xlnm.Print_Area" localSheetId="55">'53'!$A$1:$P$59</definedName>
    <definedName name="_xlnm.Print_Area" localSheetId="56">'54'!$A$1:$P$59</definedName>
    <definedName name="_xlnm.Print_Area" localSheetId="57">'55'!$A$1:$P$62</definedName>
    <definedName name="_xlnm.Print_Area" localSheetId="58">'56'!$A$1:$P$58</definedName>
    <definedName name="_xlnm.Print_Area" localSheetId="8">'6'!#REF!</definedName>
    <definedName name="_xlnm.Print_Area" localSheetId="9">'7'!#REF!</definedName>
    <definedName name="_xlnm.Print_Area" localSheetId="10">'8'!#REF!</definedName>
    <definedName name="_xlnm.Print_Area" localSheetId="11">'9'!$A$1:$P$55</definedName>
    <definedName name="_xlnm.Print_Area" localSheetId="1">コンポジ!$B$1:$G$34</definedName>
    <definedName name="_xlnm.Print_Area" localSheetId="2">チーム一覧!$A$1:$F$34</definedName>
    <definedName name="大会名">#REF!</definedName>
  </definedNames>
  <calcPr calcId="144525"/>
</workbook>
</file>

<file path=xl/sharedStrings.xml><?xml version="1.0" encoding="utf-8"?>
<sst xmlns="http://schemas.openxmlformats.org/spreadsheetml/2006/main" count="67" uniqueCount="22">
  <si>
    <t>タブ番号</t>
  </si>
  <si>
    <t>都道府県</t>
  </si>
  <si>
    <t>←要確認！！</t>
  </si>
  <si>
    <t>チーム名</t>
  </si>
  <si>
    <t>監　　督</t>
  </si>
  <si>
    <t>部　　長</t>
  </si>
  <si>
    <t>コーチ</t>
  </si>
  <si>
    <t>マネージャー</t>
  </si>
  <si>
    <t>整理番号</t>
  </si>
  <si>
    <t>競技者番号</t>
  </si>
  <si>
    <t>氏　　　　名</t>
  </si>
  <si>
    <t>５月　２１日　　　　終日通し　　・　　変更あり　　⇒　　　　　　　　コート　　　　　　　試合目</t>
  </si>
  <si>
    <t>COMPOSITION　MEMBER</t>
  </si>
  <si>
    <t>↑タブ番号
を入力</t>
  </si>
  <si>
    <t>提出責任者</t>
  </si>
  <si>
    <t>確認者　　　</t>
  </si>
  <si>
    <t>選手が１5名以内になるように、１５名をオーバーする選手の欄は二重線で明確に削除のこと。</t>
  </si>
  <si>
    <t>キャプテンの競技者番号を〇で囲むこと。</t>
  </si>
  <si>
    <t>当日ベンチスタッフを変更した場合は、記載氏名を二重線で消し、その横に当日変更者名を記入のこと。空白で申込を行い、当日追加する場合も同様とするが、ＭＲＳ登録の写しを提出のこと。有資格者変更は資格証の写しを提出。</t>
  </si>
  <si>
    <t>チーム一覧</t>
  </si>
  <si>
    <t>代表者担当者住所（都道府県）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</si>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</sst>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31">
    <font>
      <sz val="11"/>
      <name val="ＭＳ Ｐゴシック"/>
      <charset val="128"/>
    </font>
    <font>
      <sz val="11"/>
      <color rgb="FF000000"/>
      <name val="ＭＳ Ｐゴシック"/>
      <charset val="134"/>
    </font>
    <font>
      <sz val="14"/>
      <name val="ＭＳ Ｐゴシック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sz val="11"/>
      <color rgb="FFFF0000"/>
      <name val="ＭＳ Ｐゴシック"/>
      <charset val="128"/>
    </font>
    <font>
      <sz val="11"/>
      <color theme="0"/>
      <name val="ＭＳ Ｐゴシック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sz val="18"/>
      <name val="ＭＳ Ｐゴシック"/>
      <charset val="128"/>
    </font>
    <font>
      <b/>
      <sz val="16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0" fontId="14" fillId="6" borderId="45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5" borderId="46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24" borderId="48" applyNumberFormat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0" borderId="49" applyNumberFormat="0" applyFill="0" applyAlignment="0" applyProtection="0">
      <alignment vertical="center"/>
    </xf>
    <xf numFmtId="0" fontId="28" fillId="24" borderId="45" applyNumberFormat="0" applyAlignment="0" applyProtection="0">
      <alignment vertical="center"/>
    </xf>
    <xf numFmtId="0" fontId="13" fillId="0" borderId="4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5" borderId="5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5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11">
    <xf numFmtId="0" fontId="0" fillId="0" borderId="0" xfId="0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14" xfId="0" applyFont="1" applyBorder="1" applyProtection="1"/>
    <xf numFmtId="0" fontId="0" fillId="0" borderId="14" xfId="0" applyBorder="1" applyProtection="1"/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6" xfId="0" applyBorder="1" applyProtection="1"/>
    <xf numFmtId="0" fontId="0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Font="1" applyBorder="1" applyProtection="1"/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top" wrapText="1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Protection="1"/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6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 vertical="center"/>
    </xf>
    <xf numFmtId="0" fontId="4" fillId="0" borderId="35" xfId="0" applyNumberFormat="1" applyFont="1" applyBorder="1" applyAlignment="1" applyProtection="1">
      <alignment horizontal="center" vertical="center"/>
    </xf>
    <xf numFmtId="0" fontId="4" fillId="0" borderId="26" xfId="0" applyNumberFormat="1" applyFont="1" applyBorder="1" applyAlignment="1" applyProtection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4" fillId="0" borderId="37" xfId="0" applyNumberFormat="1" applyFont="1" applyBorder="1" applyAlignment="1" applyProtection="1">
      <alignment horizontal="center" vertical="center"/>
    </xf>
    <xf numFmtId="0" fontId="4" fillId="0" borderId="30" xfId="0" applyNumberFormat="1" applyFont="1" applyBorder="1" applyAlignment="1" applyProtection="1">
      <alignment horizontal="center" vertical="center"/>
    </xf>
    <xf numFmtId="0" fontId="4" fillId="0" borderId="31" xfId="0" applyNumberFormat="1" applyFon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center" vertical="center"/>
    </xf>
    <xf numFmtId="49" fontId="9" fillId="0" borderId="39" xfId="0" applyNumberFormat="1" applyFont="1" applyFill="1" applyBorder="1" applyAlignment="1" applyProtection="1">
      <alignment horizontal="center" vertical="center"/>
    </xf>
    <xf numFmtId="49" fontId="9" fillId="0" borderId="40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righ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Protection="1"/>
    <xf numFmtId="0" fontId="0" fillId="0" borderId="43" xfId="0" applyFont="1" applyBorder="1" applyProtection="1"/>
    <xf numFmtId="0" fontId="0" fillId="0" borderId="0" xfId="0" applyFont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/>
    <xf numFmtId="0" fontId="0" fillId="4" borderId="14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 vertical="center"/>
    </xf>
    <xf numFmtId="0" fontId="0" fillId="4" borderId="1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0" fillId="4" borderId="0" xfId="0" applyFont="1" applyFill="1" applyBorder="1"/>
    <xf numFmtId="0" fontId="0" fillId="3" borderId="0" xfId="0" applyFont="1" applyFill="1" applyBorder="1" applyAlignment="1" applyProtection="1">
      <alignment horizontal="center" vertical="center"/>
      <protection locked="0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5" xfId="0" applyNumberFormat="1" applyFont="1" applyFill="1" applyBorder="1" applyAlignment="1" applyProtection="1">
      <alignment horizontal="center" vertical="center"/>
    </xf>
    <xf numFmtId="0" fontId="4" fillId="4" borderId="26" xfId="0" applyNumberFormat="1" applyFont="1" applyFill="1" applyBorder="1" applyAlignment="1" applyProtection="1">
      <alignment vertical="center"/>
    </xf>
    <xf numFmtId="0" fontId="0" fillId="4" borderId="17" xfId="0" applyFont="1" applyFill="1" applyBorder="1"/>
    <xf numFmtId="49" fontId="4" fillId="4" borderId="28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0" fontId="4" fillId="4" borderId="30" xfId="0" applyNumberFormat="1" applyFont="1" applyFill="1" applyBorder="1" applyAlignment="1" applyProtection="1">
      <alignment vertical="center"/>
    </xf>
    <xf numFmtId="0" fontId="0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4" fillId="4" borderId="35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vertical="center"/>
    </xf>
    <xf numFmtId="0" fontId="0" fillId="4" borderId="36" xfId="0" applyFont="1" applyFill="1" applyBorder="1" applyAlignment="1">
      <alignment horizontal="center" vertical="center"/>
    </xf>
    <xf numFmtId="0" fontId="4" fillId="4" borderId="30" xfId="0" applyNumberFormat="1" applyFont="1" applyFill="1" applyBorder="1" applyAlignment="1">
      <alignment vertical="center"/>
    </xf>
    <xf numFmtId="49" fontId="0" fillId="4" borderId="0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2" Type="http://schemas.openxmlformats.org/officeDocument/2006/relationships/sharedStrings" Target="sharedStrings.xml"/><Relationship Id="rId61" Type="http://schemas.openxmlformats.org/officeDocument/2006/relationships/styles" Target="styles.xml"/><Relationship Id="rId60" Type="http://schemas.openxmlformats.org/officeDocument/2006/relationships/theme" Target="theme/theme1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85" zoomScaleNormal="85" topLeftCell="A2" workbookViewId="0">
      <selection activeCell="C11" sqref="C11"/>
    </sheetView>
  </sheetViews>
  <sheetFormatPr defaultColWidth="9" defaultRowHeight="13.5"/>
  <cols>
    <col min="1" max="1" width="12.25" style="76" customWidth="1"/>
    <col min="2" max="2" width="3.875" style="76" customWidth="1"/>
    <col min="3" max="3" width="11.25" style="76" customWidth="1"/>
    <col min="4" max="4" width="17.875" style="76" customWidth="1"/>
    <col min="5" max="5" width="21.5" style="76" customWidth="1"/>
    <col min="6" max="6" width="2.375" style="76" customWidth="1"/>
    <col min="7" max="8" width="9" style="76"/>
    <col min="9" max="9" width="4.625" style="76" customWidth="1"/>
    <col min="10" max="10" width="19" style="76" customWidth="1"/>
    <col min="11" max="11" width="9" style="76"/>
    <col min="12" max="12" width="20" style="76" customWidth="1"/>
    <col min="13" max="16384" width="9" style="76"/>
  </cols>
  <sheetData>
    <row r="1" ht="27.75" customHeight="1" spans="1:6">
      <c r="A1" s="77"/>
      <c r="B1" s="78"/>
      <c r="C1" s="79"/>
      <c r="D1" s="79"/>
      <c r="E1" s="79"/>
      <c r="F1" s="78"/>
    </row>
    <row r="2" ht="26.25" customHeight="1" spans="1:8">
      <c r="A2" s="80" t="s">
        <v>0</v>
      </c>
      <c r="B2" s="81"/>
      <c r="C2" s="82" t="s">
        <v>1</v>
      </c>
      <c r="D2" s="82"/>
      <c r="E2" s="83" t="str">
        <f ca="1">IF(ISERROR(INDEX(INDIRECT($A$3&amp;"!a1"):INDIRECT($A$3&amp;"!h60"),MATCH("担当者住所（都道府県）",INDIRECT($A$3&amp;"!a1"):INDIRECT($A$3&amp;"!a60"),0),2)),"",INDEX(INDIRECT($A$3&amp;"!a1"):INDIRECT($A$3&amp;"!h60"),MATCH("担当者住所（都道府県）",INDIRECT($A$3&amp;"!a1"):INDIRECT($A$3&amp;"!a60"),0),2))</f>
        <v/>
      </c>
      <c r="F2" s="84" t="str">
        <f ca="1">IF(ISERROR(INDEX(INDIRECT($A$3&amp;"!a1"):INDIRECT($A$3&amp;"!h60"),MATCH("都道府県の推薦順位",INDIRECT($A$3&amp;"!a1"):INDIRECT($A$3&amp;"!a60"),0),2)),"",INDEX(INDIRECT($A$3&amp;"!a1"):INDIRECT($A$3&amp;"!h60"),MATCH("都道府県の推薦順位",INDIRECT($A$3&amp;"!a1"):INDIRECT($A$3&amp;"!a60"),0),2))</f>
        <v/>
      </c>
      <c r="G2" s="84"/>
      <c r="H2" s="85" t="s">
        <v>2</v>
      </c>
    </row>
    <row r="3" s="75" customFormat="1" ht="25.5" customHeight="1" spans="1:11">
      <c r="A3" s="86">
        <v>8</v>
      </c>
      <c r="B3" s="87"/>
      <c r="C3" s="88" t="s">
        <v>3</v>
      </c>
      <c r="D3" s="89"/>
      <c r="E3" s="90" t="str">
        <f ca="1">IF(ISERROR(INDEX(INDIRECT($A$3&amp;"!a1"):INDIRECT($A$3&amp;"!h60"),MATCH("大会部門用申込チーム名",INDIRECT($A$3&amp;"!a1"):INDIRECT($A$3&amp;"!a60"),0),2)),"",INDEX(INDIRECT($A$3&amp;"!a1"):INDIRECT($A$3&amp;"!h60"),MATCH("大会部門用申込チーム名",INDIRECT($A$3&amp;"!a1"):INDIRECT($A$3&amp;"!a60"),0),2))</f>
        <v/>
      </c>
      <c r="F3" s="91"/>
      <c r="I3" s="110"/>
      <c r="J3" s="110" t="str">
        <f ca="1">IF(ISERROR(INDEX(INDIRECT($A$3&amp;"!a1"):INDIRECT($A$3&amp;"!h60"),MATCH("チーム名称",INDIRECT($A$3&amp;"!a1"):INDIRECT($A$3&amp;"!a60"),0),2)),"",INDEX(INDIRECT($A$3&amp;"!a1"):INDIRECT($A$3&amp;"!h60"),MATCH("チーム名称",INDIRECT($A$3&amp;"!a1"):INDIRECT($A$3&amp;"!a60"),0),2))</f>
        <v/>
      </c>
      <c r="K3" s="110"/>
    </row>
    <row r="4" s="75" customFormat="1" ht="25.5" customHeight="1" spans="1:11">
      <c r="A4" s="92"/>
      <c r="B4" s="87"/>
      <c r="C4" s="93" t="s">
        <v>4</v>
      </c>
      <c r="D4" s="94"/>
      <c r="E4" s="95" t="str">
        <f ca="1">IF(ISERROR(INDEX(INDIRECT($A$3&amp;"!a1"):INDIRECT($A$3&amp;"!h60"),MATCH("監督",INDIRECT($A$3&amp;"!a1"):INDIRECT($A$3&amp;"!a60"),0),4)),"",INDEX(INDIRECT($A$3&amp;"!a1"):INDIRECT($A$3&amp;"!h60"),MATCH("監督",INDIRECT($A$3&amp;"!a1"):INDIRECT($A$3&amp;"!a60"),0),4))</f>
        <v/>
      </c>
      <c r="F4" s="91"/>
      <c r="I4" s="110"/>
      <c r="J4" s="110"/>
      <c r="K4" s="110"/>
    </row>
    <row r="5" s="75" customFormat="1" ht="25.5" customHeight="1" spans="1:11">
      <c r="A5" s="96"/>
      <c r="B5" s="91"/>
      <c r="C5" s="93" t="s">
        <v>5</v>
      </c>
      <c r="D5" s="94"/>
      <c r="E5" s="95" t="str">
        <f ca="1">IF(ISERROR(INDEX(INDIRECT($A$3&amp;"!a1"):INDIRECT($A$3&amp;"!h60"),MATCH("部長",INDIRECT($A$3&amp;"!a1"):INDIRECT($A$3&amp;"!a60"),0),4)),"",INDEX(INDIRECT($A$3&amp;"!a1"):INDIRECT($A$3&amp;"!h60"),MATCH("部長",INDIRECT($A$3&amp;"!a1"):INDIRECT($A$3&amp;"!a60"),0),4))</f>
        <v/>
      </c>
      <c r="F5" s="91"/>
      <c r="I5" s="110"/>
      <c r="J5" s="110" t="str">
        <f ca="1">IF(ISERROR(INDEX(INDIRECT($A$3&amp;"!a1"):INDIRECT($A$3&amp;"!h60"),MATCH("監督",INDIRECT($A$3&amp;"!a1"):INDIRECT($A$3&amp;"!a60"),0),2)),"",INDEX(INDIRECT($A$3&amp;"!a1"):INDIRECT($A$3&amp;"!h60"),MATCH("監督",INDIRECT($A$3&amp;"!a1"):INDIRECT($A$3&amp;"!a60"),0),2))</f>
        <v/>
      </c>
      <c r="K5" s="110"/>
    </row>
    <row r="6" s="75" customFormat="1" ht="25.5" customHeight="1" spans="1:11">
      <c r="A6" s="96"/>
      <c r="B6" s="91"/>
      <c r="C6" s="93" t="s">
        <v>6</v>
      </c>
      <c r="D6" s="94"/>
      <c r="E6" s="95" t="str">
        <f ca="1">IF(ISERROR(INDEX(INDIRECT($A$3&amp;"!a1"):INDIRECT($A$3&amp;"!h60"),MATCH("コーチ",INDIRECT($A$3&amp;"!a1"):INDIRECT($A$3&amp;"!a60"),0),4)),"",INDEX(INDIRECT($A$3&amp;"!a1"):INDIRECT($A$3&amp;"!h60"),MATCH("コーチ",INDIRECT($A$3&amp;"!a1"):INDIRECT($A$3&amp;"!a60"),0),4))</f>
        <v/>
      </c>
      <c r="F6" s="91"/>
      <c r="I6" s="110"/>
      <c r="J6" s="110" t="str">
        <f ca="1">IF(ISERROR(INDEX(INDIRECT($A$3&amp;"!a1"):INDIRECT($A$3&amp;"!h60"),MATCH("コーチ",INDIRECT($A$3&amp;"!a1"):INDIRECT($A$3&amp;"!a60"),0),2)),"",INDEX(INDIRECT($A$3&amp;"!a1"):INDIRECT($A$3&amp;"!h60"),MATCH("コーチ",INDIRECT($A$3&amp;"!a1"):INDIRECT($A$3&amp;"!a60"),0),2))</f>
        <v/>
      </c>
      <c r="K6" s="110"/>
    </row>
    <row r="7" s="75" customFormat="1" ht="25.5" customHeight="1" spans="1:11">
      <c r="A7" s="96"/>
      <c r="B7" s="91"/>
      <c r="C7" s="97" t="s">
        <v>7</v>
      </c>
      <c r="D7" s="98"/>
      <c r="E7" s="99" t="str">
        <f ca="1">IF(ISERROR(INDEX(INDIRECT($A$3&amp;"!a1"):INDIRECT($A$3&amp;"!h60"),MATCH("マネージャー",INDIRECT($A$3&amp;"!a1"):INDIRECT($A$3&amp;"!a60"),0),4)),"",INDEX(INDIRECT($A$3&amp;"!a1"):INDIRECT($A$3&amp;"!h60"),MATCH("マネージャー",INDIRECT($A$3&amp;"!a1"):INDIRECT($A$3&amp;"!a60"),0),4))</f>
        <v/>
      </c>
      <c r="F7" s="91"/>
      <c r="I7" s="110"/>
      <c r="J7" s="110" t="str">
        <f ca="1">IF(ISERROR(INDEX(INDIRECT($A$3&amp;"!a1"):INDIRECT($A$3&amp;"!h60"),MATCH("マネージャ",INDIRECT($A$3&amp;"!a1"):INDIRECT($A$3&amp;"!a60"),0),2)),"",INDEX(INDIRECT($A$3&amp;"!a1"):INDIRECT($A$3&amp;"!h60"),MATCH("マネージャ",INDIRECT($A$3&amp;"!a1"):INDIRECT($A$3&amp;"!a60"),0),2))</f>
        <v/>
      </c>
      <c r="K7" s="110"/>
    </row>
    <row r="8" s="75" customFormat="1" ht="25.5" customHeight="1" spans="1:11">
      <c r="A8" s="96"/>
      <c r="B8" s="91"/>
      <c r="C8" s="91"/>
      <c r="D8" s="91"/>
      <c r="E8" s="91"/>
      <c r="F8" s="91"/>
      <c r="I8" s="110"/>
      <c r="J8" s="110"/>
      <c r="K8" s="110"/>
    </row>
    <row r="9" s="75" customFormat="1" ht="25.5" customHeight="1" spans="1:11">
      <c r="A9" s="80"/>
      <c r="B9" s="81"/>
      <c r="C9" s="100" t="s">
        <v>8</v>
      </c>
      <c r="D9" s="101" t="s">
        <v>9</v>
      </c>
      <c r="E9" s="102" t="s">
        <v>10</v>
      </c>
      <c r="F9" s="81"/>
      <c r="I9" s="110"/>
      <c r="J9" s="110"/>
      <c r="K9" s="110"/>
    </row>
    <row r="10" s="75" customFormat="1" ht="24.75" customHeight="1" spans="1:11">
      <c r="A10" s="80"/>
      <c r="B10" s="81"/>
      <c r="C10" s="103">
        <v>1</v>
      </c>
      <c r="D10" s="104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10,1))</f>
        <v>#N/A</v>
      </c>
      <c r="E10" s="105" t="e">
        <f ca="1" t="shared" ref="E10:E27" si="0">IF(I10="","",J10&amp;"　"&amp;K10)</f>
        <v>#N/A</v>
      </c>
      <c r="F10" s="81"/>
      <c r="H10" s="84" t="e">
        <f ca="1">IF(INDEX(INDIRECT($A$3&amp;"!a1"):INDIRECT($A$3&amp;"!l63"),MATCH("背番号",INDIRECT($A$3&amp;"!a1"):INDIRECT($A$3&amp;"!a63"),0)+C10,12)=0,"",INDEX(INDIRECT($A$3&amp;"!a1"):INDIRECT($A$3&amp;"!l63"),MATCH("背番号",INDIRECT($A$3&amp;"!a1"):INDIRECT($A$3&amp;"!a63"),0)+C10,12))</f>
        <v>#N/A</v>
      </c>
      <c r="I10" s="110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10,1))</f>
        <v>#N/A</v>
      </c>
      <c r="J10" s="110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10,3))</f>
        <v>#N/A</v>
      </c>
      <c r="K10" s="110" t="e">
        <f ca="1">IF(INDEX(INDIRECT($A$3&amp;"!a1"):INDIRECT($A$3&amp;"!h63"),MATCH("背番号",INDIRECT($A$3&amp;"!a1"):INDIRECT($A$3&amp;"!a63"),0)+C10,4)=0,"",INDEX(INDIRECT($A$3&amp;"!a1"):INDIRECT($A$3&amp;"!h63"),MATCH("背番号",INDIRECT($A$3&amp;"!a1"):INDIRECT($A$3&amp;"!a63"),0)+C10,4))</f>
        <v>#N/A</v>
      </c>
    </row>
    <row r="11" s="75" customFormat="1" ht="25.5" customHeight="1" spans="1:11">
      <c r="A11" s="80"/>
      <c r="B11" s="81"/>
      <c r="C11" s="103">
        <v>2</v>
      </c>
      <c r="D11" s="104" t="e">
        <f ca="1" t="shared" ref="D11:D27" si="1">IF(INDEX(INDIRECT($A$3&amp;"!a1"):INDIRECT($A$3&amp;"!h63"),MATCH("背番号",INDIRECT($A$3&amp;"!a1"):INDIRECT($A$3&amp;"!a63"),0)+C11,3)=0,"",INDEX(INDIRECT($A$3&amp;"!a1"):INDIRECT($A$3&amp;"!h63"),MATCH("背番号",INDIRECT($A$3&amp;"!a1"):INDIRECT($A$3&amp;"!a63"),0)+C11,1))</f>
        <v>#N/A</v>
      </c>
      <c r="E11" s="105" t="e">
        <f ca="1" t="shared" si="0"/>
        <v>#N/A</v>
      </c>
      <c r="F11" s="81"/>
      <c r="H11" s="84" t="e">
        <f ca="1" t="shared" ref="H11:H27" si="2">IF(INDEX(INDIRECT($A$3&amp;"!a1"):INDIRECT($A$3&amp;"!l63"),MATCH("背番号",INDIRECT($A$3&amp;"!a1"):INDIRECT($A$3&amp;"!a63"),0)+C11,12)=0,"",INDEX(INDIRECT($A$3&amp;"!a1"):INDIRECT($A$3&amp;"!l63"),MATCH("背番号",INDIRECT($A$3&amp;"!a1"):INDIRECT($A$3&amp;"!a63"),0)+C11,12))</f>
        <v>#N/A</v>
      </c>
      <c r="I11" s="110" t="e">
        <f ca="1" t="shared" ref="I11:I27" si="3">IF(INDEX(INDIRECT($A$3&amp;"!a1"):INDIRECT($A$3&amp;"!h63"),MATCH("背番号",INDIRECT($A$3&amp;"!a1"):INDIRECT($A$3&amp;"!a63"),0)+C11,3)=0,"",INDEX(INDIRECT($A$3&amp;"!a1"):INDIRECT($A$3&amp;"!h63"),MATCH("背番号",INDIRECT($A$3&amp;"!a1"):INDIRECT($A$3&amp;"!a63"),0)+C11,1))</f>
        <v>#N/A</v>
      </c>
      <c r="J11" s="110" t="e">
        <f ca="1" t="shared" ref="J11:J27" si="4">IF(INDEX(INDIRECT($A$3&amp;"!a1"):INDIRECT($A$3&amp;"!h63"),MATCH("背番号",INDIRECT($A$3&amp;"!a1"):INDIRECT($A$3&amp;"!a63"),0)+C11,3)=0,"",INDEX(INDIRECT($A$3&amp;"!a1"):INDIRECT($A$3&amp;"!h63"),MATCH("背番号",INDIRECT($A$3&amp;"!a1"):INDIRECT($A$3&amp;"!a63"),0)+C11,3))</f>
        <v>#N/A</v>
      </c>
      <c r="K11" s="110" t="e">
        <f ca="1" t="shared" ref="K11:K27" si="5">IF(INDEX(INDIRECT($A$3&amp;"!a1"):INDIRECT($A$3&amp;"!h63"),MATCH("背番号",INDIRECT($A$3&amp;"!a1"):INDIRECT($A$3&amp;"!a63"),0)+C11,4)=0,"",INDEX(INDIRECT($A$3&amp;"!a1"):INDIRECT($A$3&amp;"!h63"),MATCH("背番号",INDIRECT($A$3&amp;"!a1"):INDIRECT($A$3&amp;"!a63"),0)+C11,4))</f>
        <v>#N/A</v>
      </c>
    </row>
    <row r="12" s="75" customFormat="1" ht="25.5" customHeight="1" spans="1:11">
      <c r="A12" s="80"/>
      <c r="B12" s="81"/>
      <c r="C12" s="103">
        <v>3</v>
      </c>
      <c r="D12" s="104" t="e">
        <f ca="1" t="shared" si="1"/>
        <v>#N/A</v>
      </c>
      <c r="E12" s="105" t="e">
        <f ca="1" t="shared" si="0"/>
        <v>#N/A</v>
      </c>
      <c r="F12" s="81"/>
      <c r="H12" s="84" t="e">
        <f ca="1" t="shared" si="2"/>
        <v>#N/A</v>
      </c>
      <c r="I12" s="110" t="e">
        <f ca="1" t="shared" si="3"/>
        <v>#N/A</v>
      </c>
      <c r="J12" s="110" t="e">
        <f ca="1" t="shared" si="4"/>
        <v>#N/A</v>
      </c>
      <c r="K12" s="110" t="e">
        <f ca="1" t="shared" si="5"/>
        <v>#N/A</v>
      </c>
    </row>
    <row r="13" s="75" customFormat="1" ht="25.5" customHeight="1" spans="1:11">
      <c r="A13" s="80"/>
      <c r="B13" s="81"/>
      <c r="C13" s="103">
        <v>4</v>
      </c>
      <c r="D13" s="104" t="e">
        <f ca="1" t="shared" si="1"/>
        <v>#N/A</v>
      </c>
      <c r="E13" s="105" t="e">
        <f ca="1" t="shared" si="0"/>
        <v>#N/A</v>
      </c>
      <c r="F13" s="81"/>
      <c r="H13" s="84" t="e">
        <f ca="1" t="shared" si="2"/>
        <v>#N/A</v>
      </c>
      <c r="I13" s="110" t="e">
        <f ca="1" t="shared" si="3"/>
        <v>#N/A</v>
      </c>
      <c r="J13" s="110" t="e">
        <f ca="1" t="shared" si="4"/>
        <v>#N/A</v>
      </c>
      <c r="K13" s="110" t="e">
        <f ca="1" t="shared" si="5"/>
        <v>#N/A</v>
      </c>
    </row>
    <row r="14" s="75" customFormat="1" ht="25.5" customHeight="1" spans="1:11">
      <c r="A14" s="80"/>
      <c r="B14" s="81"/>
      <c r="C14" s="103">
        <v>5</v>
      </c>
      <c r="D14" s="104" t="e">
        <f ca="1" t="shared" si="1"/>
        <v>#N/A</v>
      </c>
      <c r="E14" s="105" t="e">
        <f ca="1" t="shared" si="0"/>
        <v>#N/A</v>
      </c>
      <c r="F14" s="81"/>
      <c r="H14" s="84" t="e">
        <f ca="1" t="shared" si="2"/>
        <v>#N/A</v>
      </c>
      <c r="I14" s="110" t="e">
        <f ca="1" t="shared" si="3"/>
        <v>#N/A</v>
      </c>
      <c r="J14" s="110" t="e">
        <f ca="1" t="shared" si="4"/>
        <v>#N/A</v>
      </c>
      <c r="K14" s="110" t="e">
        <f ca="1" t="shared" si="5"/>
        <v>#N/A</v>
      </c>
    </row>
    <row r="15" s="75" customFormat="1" ht="25.5" customHeight="1" spans="1:11">
      <c r="A15" s="80"/>
      <c r="B15" s="81"/>
      <c r="C15" s="103">
        <v>6</v>
      </c>
      <c r="D15" s="104" t="e">
        <f ca="1" t="shared" si="1"/>
        <v>#N/A</v>
      </c>
      <c r="E15" s="105" t="e">
        <f ca="1" t="shared" si="0"/>
        <v>#N/A</v>
      </c>
      <c r="F15" s="81"/>
      <c r="H15" s="84" t="e">
        <f ca="1" t="shared" si="2"/>
        <v>#N/A</v>
      </c>
      <c r="I15" s="110" t="e">
        <f ca="1" t="shared" si="3"/>
        <v>#N/A</v>
      </c>
      <c r="J15" s="110" t="e">
        <f ca="1" t="shared" si="4"/>
        <v>#N/A</v>
      </c>
      <c r="K15" s="110" t="e">
        <f ca="1" t="shared" si="5"/>
        <v>#N/A</v>
      </c>
    </row>
    <row r="16" s="75" customFormat="1" ht="25.5" customHeight="1" spans="1:11">
      <c r="A16" s="80"/>
      <c r="B16" s="81"/>
      <c r="C16" s="103">
        <v>7</v>
      </c>
      <c r="D16" s="104" t="e">
        <f ca="1" t="shared" si="1"/>
        <v>#N/A</v>
      </c>
      <c r="E16" s="105" t="e">
        <f ca="1" t="shared" si="0"/>
        <v>#N/A</v>
      </c>
      <c r="F16" s="81"/>
      <c r="H16" s="84" t="e">
        <f ca="1" t="shared" si="2"/>
        <v>#N/A</v>
      </c>
      <c r="I16" s="110" t="e">
        <f ca="1" t="shared" si="3"/>
        <v>#N/A</v>
      </c>
      <c r="J16" s="110" t="e">
        <f ca="1" t="shared" si="4"/>
        <v>#N/A</v>
      </c>
      <c r="K16" s="110" t="e">
        <f ca="1" t="shared" si="5"/>
        <v>#N/A</v>
      </c>
    </row>
    <row r="17" s="75" customFormat="1" ht="25.5" customHeight="1" spans="1:11">
      <c r="A17" s="80"/>
      <c r="B17" s="81"/>
      <c r="C17" s="103">
        <v>8</v>
      </c>
      <c r="D17" s="104" t="e">
        <f ca="1" t="shared" si="1"/>
        <v>#N/A</v>
      </c>
      <c r="E17" s="105" t="e">
        <f ca="1" t="shared" si="0"/>
        <v>#N/A</v>
      </c>
      <c r="F17" s="81"/>
      <c r="H17" s="84" t="e">
        <f ca="1" t="shared" si="2"/>
        <v>#N/A</v>
      </c>
      <c r="I17" s="110" t="e">
        <f ca="1" t="shared" si="3"/>
        <v>#N/A</v>
      </c>
      <c r="J17" s="110" t="e">
        <f ca="1" t="shared" si="4"/>
        <v>#N/A</v>
      </c>
      <c r="K17" s="110" t="e">
        <f ca="1" t="shared" si="5"/>
        <v>#N/A</v>
      </c>
    </row>
    <row r="18" s="75" customFormat="1" ht="25.5" customHeight="1" spans="1:11">
      <c r="A18" s="80"/>
      <c r="B18" s="81"/>
      <c r="C18" s="103">
        <v>9</v>
      </c>
      <c r="D18" s="104" t="e">
        <f ca="1" t="shared" si="1"/>
        <v>#N/A</v>
      </c>
      <c r="E18" s="105" t="e">
        <f ca="1" t="shared" si="0"/>
        <v>#N/A</v>
      </c>
      <c r="F18" s="81"/>
      <c r="H18" s="84" t="e">
        <f ca="1" t="shared" si="2"/>
        <v>#N/A</v>
      </c>
      <c r="I18" s="110" t="e">
        <f ca="1" t="shared" si="3"/>
        <v>#N/A</v>
      </c>
      <c r="J18" s="110" t="e">
        <f ca="1" t="shared" si="4"/>
        <v>#N/A</v>
      </c>
      <c r="K18" s="110" t="e">
        <f ca="1" t="shared" si="5"/>
        <v>#N/A</v>
      </c>
    </row>
    <row r="19" s="75" customFormat="1" ht="25.5" customHeight="1" spans="1:11">
      <c r="A19" s="80"/>
      <c r="B19" s="81"/>
      <c r="C19" s="103">
        <v>10</v>
      </c>
      <c r="D19" s="104" t="e">
        <f ca="1" t="shared" si="1"/>
        <v>#N/A</v>
      </c>
      <c r="E19" s="105" t="e">
        <f ca="1" t="shared" si="0"/>
        <v>#N/A</v>
      </c>
      <c r="F19" s="81"/>
      <c r="H19" s="84" t="e">
        <f ca="1" t="shared" si="2"/>
        <v>#N/A</v>
      </c>
      <c r="I19" s="110" t="e">
        <f ca="1" t="shared" si="3"/>
        <v>#N/A</v>
      </c>
      <c r="J19" s="110" t="e">
        <f ca="1" t="shared" si="4"/>
        <v>#N/A</v>
      </c>
      <c r="K19" s="110" t="e">
        <f ca="1" t="shared" si="5"/>
        <v>#N/A</v>
      </c>
    </row>
    <row r="20" s="75" customFormat="1" ht="25.5" customHeight="1" spans="1:11">
      <c r="A20" s="80"/>
      <c r="B20" s="81"/>
      <c r="C20" s="103">
        <v>11</v>
      </c>
      <c r="D20" s="104" t="e">
        <f ca="1" t="shared" si="1"/>
        <v>#N/A</v>
      </c>
      <c r="E20" s="105" t="e">
        <f ca="1" t="shared" si="0"/>
        <v>#N/A</v>
      </c>
      <c r="F20" s="81"/>
      <c r="H20" s="84" t="e">
        <f ca="1" t="shared" si="2"/>
        <v>#N/A</v>
      </c>
      <c r="I20" s="110" t="e">
        <f ca="1" t="shared" si="3"/>
        <v>#N/A</v>
      </c>
      <c r="J20" s="110" t="e">
        <f ca="1" t="shared" si="4"/>
        <v>#N/A</v>
      </c>
      <c r="K20" s="110" t="e">
        <f ca="1" t="shared" si="5"/>
        <v>#N/A</v>
      </c>
    </row>
    <row r="21" s="75" customFormat="1" ht="25.5" customHeight="1" spans="1:11">
      <c r="A21" s="80"/>
      <c r="B21" s="81"/>
      <c r="C21" s="103">
        <v>12</v>
      </c>
      <c r="D21" s="104" t="e">
        <f ca="1" t="shared" si="1"/>
        <v>#N/A</v>
      </c>
      <c r="E21" s="105" t="e">
        <f ca="1" t="shared" si="0"/>
        <v>#N/A</v>
      </c>
      <c r="F21" s="81"/>
      <c r="H21" s="84" t="e">
        <f ca="1" t="shared" si="2"/>
        <v>#N/A</v>
      </c>
      <c r="I21" s="110" t="e">
        <f ca="1" t="shared" si="3"/>
        <v>#N/A</v>
      </c>
      <c r="J21" s="110" t="e">
        <f ca="1" t="shared" si="4"/>
        <v>#N/A</v>
      </c>
      <c r="K21" s="110" t="e">
        <f ca="1" t="shared" si="5"/>
        <v>#N/A</v>
      </c>
    </row>
    <row r="22" s="75" customFormat="1" ht="25.5" customHeight="1" spans="1:11">
      <c r="A22" s="80"/>
      <c r="B22" s="81"/>
      <c r="C22" s="103">
        <v>13</v>
      </c>
      <c r="D22" s="104" t="e">
        <f ca="1" t="shared" si="1"/>
        <v>#N/A</v>
      </c>
      <c r="E22" s="105" t="e">
        <f ca="1" t="shared" si="0"/>
        <v>#N/A</v>
      </c>
      <c r="F22" s="81"/>
      <c r="H22" s="84" t="e">
        <f ca="1" t="shared" si="2"/>
        <v>#N/A</v>
      </c>
      <c r="I22" s="110" t="e">
        <f ca="1" t="shared" si="3"/>
        <v>#N/A</v>
      </c>
      <c r="J22" s="110" t="e">
        <f ca="1" t="shared" si="4"/>
        <v>#N/A</v>
      </c>
      <c r="K22" s="110" t="e">
        <f ca="1" t="shared" si="5"/>
        <v>#N/A</v>
      </c>
    </row>
    <row r="23" s="75" customFormat="1" ht="25.5" customHeight="1" spans="1:11">
      <c r="A23" s="80"/>
      <c r="B23" s="81"/>
      <c r="C23" s="103">
        <v>14</v>
      </c>
      <c r="D23" s="104" t="e">
        <f ca="1" t="shared" si="1"/>
        <v>#N/A</v>
      </c>
      <c r="E23" s="105" t="e">
        <f ca="1" t="shared" si="0"/>
        <v>#N/A</v>
      </c>
      <c r="F23" s="81"/>
      <c r="H23" s="84" t="e">
        <f ca="1" t="shared" si="2"/>
        <v>#N/A</v>
      </c>
      <c r="I23" s="110" t="e">
        <f ca="1" t="shared" si="3"/>
        <v>#N/A</v>
      </c>
      <c r="J23" s="110" t="e">
        <f ca="1" t="shared" si="4"/>
        <v>#N/A</v>
      </c>
      <c r="K23" s="110" t="e">
        <f ca="1" t="shared" si="5"/>
        <v>#N/A</v>
      </c>
    </row>
    <row r="24" s="75" customFormat="1" ht="25.5" customHeight="1" spans="1:11">
      <c r="A24" s="80"/>
      <c r="B24" s="81"/>
      <c r="C24" s="103">
        <v>15</v>
      </c>
      <c r="D24" s="104" t="e">
        <f ca="1" t="shared" si="1"/>
        <v>#N/A</v>
      </c>
      <c r="E24" s="105" t="e">
        <f ca="1" t="shared" si="0"/>
        <v>#N/A</v>
      </c>
      <c r="F24" s="81"/>
      <c r="H24" s="84" t="e">
        <f ca="1" t="shared" si="2"/>
        <v>#N/A</v>
      </c>
      <c r="I24" s="110" t="e">
        <f ca="1" t="shared" si="3"/>
        <v>#N/A</v>
      </c>
      <c r="J24" s="110" t="e">
        <f ca="1" t="shared" si="4"/>
        <v>#N/A</v>
      </c>
      <c r="K24" s="110" t="e">
        <f ca="1" t="shared" si="5"/>
        <v>#N/A</v>
      </c>
    </row>
    <row r="25" s="75" customFormat="1" ht="25.5" customHeight="1" spans="1:11">
      <c r="A25" s="80"/>
      <c r="B25" s="81"/>
      <c r="C25" s="103">
        <v>16</v>
      </c>
      <c r="D25" s="104" t="e">
        <f ca="1" t="shared" si="1"/>
        <v>#N/A</v>
      </c>
      <c r="E25" s="105" t="e">
        <f ca="1" t="shared" si="0"/>
        <v>#N/A</v>
      </c>
      <c r="F25" s="81"/>
      <c r="H25" s="84" t="e">
        <f ca="1" t="shared" si="2"/>
        <v>#N/A</v>
      </c>
      <c r="I25" s="110" t="e">
        <f ca="1" t="shared" si="3"/>
        <v>#N/A</v>
      </c>
      <c r="J25" s="110" t="e">
        <f ca="1" t="shared" si="4"/>
        <v>#N/A</v>
      </c>
      <c r="K25" s="110" t="e">
        <f ca="1" t="shared" si="5"/>
        <v>#N/A</v>
      </c>
    </row>
    <row r="26" s="75" customFormat="1" ht="25.5" customHeight="1" spans="1:11">
      <c r="A26" s="80"/>
      <c r="B26" s="81"/>
      <c r="C26" s="103">
        <v>17</v>
      </c>
      <c r="D26" s="104" t="e">
        <f ca="1" t="shared" si="1"/>
        <v>#N/A</v>
      </c>
      <c r="E26" s="105" t="e">
        <f ca="1" t="shared" si="0"/>
        <v>#N/A</v>
      </c>
      <c r="F26" s="81"/>
      <c r="H26" s="84" t="e">
        <f ca="1" t="shared" si="2"/>
        <v>#N/A</v>
      </c>
      <c r="I26" s="110" t="e">
        <f ca="1" t="shared" si="3"/>
        <v>#N/A</v>
      </c>
      <c r="J26" s="110" t="e">
        <f ca="1" t="shared" si="4"/>
        <v>#N/A</v>
      </c>
      <c r="K26" s="110" t="e">
        <f ca="1" t="shared" si="5"/>
        <v>#N/A</v>
      </c>
    </row>
    <row r="27" s="75" customFormat="1" ht="25.5" customHeight="1" spans="1:11">
      <c r="A27" s="80"/>
      <c r="B27" s="81"/>
      <c r="C27" s="106">
        <v>18</v>
      </c>
      <c r="D27" s="104" t="e">
        <f ca="1" t="shared" si="1"/>
        <v>#N/A</v>
      </c>
      <c r="E27" s="107" t="e">
        <f ca="1" t="shared" si="0"/>
        <v>#N/A</v>
      </c>
      <c r="F27" s="81"/>
      <c r="H27" s="84" t="e">
        <f ca="1" t="shared" si="2"/>
        <v>#N/A</v>
      </c>
      <c r="I27" s="110" t="e">
        <f ca="1" t="shared" si="3"/>
        <v>#N/A</v>
      </c>
      <c r="J27" s="110" t="e">
        <f ca="1" t="shared" si="4"/>
        <v>#N/A</v>
      </c>
      <c r="K27" s="110" t="e">
        <f ca="1" t="shared" si="5"/>
        <v>#N/A</v>
      </c>
    </row>
    <row r="28" s="75" customFormat="1" ht="19.5" customHeight="1" spans="1:6">
      <c r="A28" s="80"/>
      <c r="B28" s="81"/>
      <c r="C28" s="108"/>
      <c r="D28" s="109"/>
      <c r="E28" s="109"/>
      <c r="F28" s="81"/>
    </row>
  </sheetData>
  <mergeCells count="8">
    <mergeCell ref="C1:E1"/>
    <mergeCell ref="C2:D2"/>
    <mergeCell ref="F2:G2"/>
    <mergeCell ref="C3:D3"/>
    <mergeCell ref="C4:D4"/>
    <mergeCell ref="C5:D5"/>
    <mergeCell ref="C6:D6"/>
    <mergeCell ref="C7:D7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D21" sqref="D2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J44" sqref="J44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G29" sqref="G29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B13" sqref="B13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B16" sqref="B1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D20" sqref="D20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D19" sqref="D19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zoomScale="130" zoomScaleNormal="130" workbookViewId="0">
      <selection activeCell="A5" sqref="A5"/>
    </sheetView>
  </sheetViews>
  <sheetFormatPr defaultColWidth="9" defaultRowHeight="13.5"/>
  <cols>
    <col min="1" max="1" width="12.25" style="18" customWidth="1"/>
    <col min="2" max="2" width="3.875" style="18" customWidth="1"/>
    <col min="3" max="3" width="11.25" style="18" customWidth="1"/>
    <col min="4" max="4" width="17.875" style="18" customWidth="1"/>
    <col min="5" max="6" width="21.5" style="18" customWidth="1"/>
    <col min="7" max="7" width="2.375" style="18" customWidth="1"/>
    <col min="8" max="8" width="9" style="18"/>
    <col min="9" max="9" width="3.375" style="18" customWidth="1"/>
    <col min="10" max="10" width="4.625" style="18" customWidth="1"/>
    <col min="11" max="11" width="19" style="18" customWidth="1"/>
    <col min="12" max="16384" width="9" style="18"/>
  </cols>
  <sheetData>
    <row r="1" ht="27.75" customHeight="1" spans="1:7">
      <c r="A1" s="19"/>
      <c r="B1" s="20"/>
      <c r="C1" s="21" t="s">
        <v>11</v>
      </c>
      <c r="D1" s="22"/>
      <c r="E1" s="22"/>
      <c r="F1" s="22"/>
      <c r="G1" s="23"/>
    </row>
    <row r="2" ht="26.25" customHeight="1" spans="1:7">
      <c r="A2" s="24" t="s">
        <v>0</v>
      </c>
      <c r="B2" s="24"/>
      <c r="C2" s="25" t="s">
        <v>12</v>
      </c>
      <c r="D2" s="25"/>
      <c r="E2" s="25"/>
      <c r="F2" s="25"/>
      <c r="G2" s="26"/>
    </row>
    <row r="3" s="17" customFormat="1" ht="25.5" customHeight="1" spans="1:7">
      <c r="A3" s="27">
        <v>1</v>
      </c>
      <c r="B3" s="28"/>
      <c r="C3" s="29" t="s">
        <v>3</v>
      </c>
      <c r="D3" s="30"/>
      <c r="E3" s="31" t="str">
        <f ca="1">IF(ISERROR(INDEX(INDIRECT($A$3&amp;"!a1"):INDIRECT($A$3&amp;"!h60"),MATCH("大会部門用申込チーム名",INDIRECT($A$3&amp;"!a1"):INDIRECT($A$3&amp;"!a60"),0),2)),"",INDEX(INDIRECT($A$3&amp;"!a1"):INDIRECT($A$3&amp;"!h60"),MATCH("大会部門用申込チーム名",INDIRECT($A$3&amp;"!a1"):INDIRECT($A$3&amp;"!a60"),0),2))</f>
        <v/>
      </c>
      <c r="F3" s="32"/>
      <c r="G3" s="26"/>
    </row>
    <row r="4" s="17" customFormat="1" ht="25.5" customHeight="1" spans="1:7">
      <c r="A4" s="33" t="s">
        <v>13</v>
      </c>
      <c r="B4" s="28"/>
      <c r="C4" s="34" t="s">
        <v>5</v>
      </c>
      <c r="D4" s="35"/>
      <c r="E4" s="36" t="str">
        <f ca="1">IF(ISERROR(INDEX(INDIRECT($A$3&amp;"!a1"):INDIRECT($A$3&amp;"!h60"),MATCH("部長",INDIRECT($A$3&amp;"!a1"):INDIRECT($A$3&amp;"!a60"),0),4)),"",INDEX(INDIRECT($A$3&amp;"!a1"):INDIRECT($A$3&amp;"!h60"),MATCH("部長",INDIRECT($A$3&amp;"!a1"):INDIRECT($A$3&amp;"!a60"),0),4))</f>
        <v/>
      </c>
      <c r="F4" s="37"/>
      <c r="G4" s="26"/>
    </row>
    <row r="5" s="17" customFormat="1" ht="25.5" customHeight="1" spans="2:11">
      <c r="B5" s="38"/>
      <c r="C5" s="34" t="s">
        <v>4</v>
      </c>
      <c r="D5" s="35"/>
      <c r="E5" s="36" t="str">
        <f ca="1">IF(ISERROR(INDEX(INDIRECT($A$3&amp;"!a1"):INDIRECT($A$3&amp;"!h60"),MATCH("監督",INDIRECT($A$3&amp;"!a1"):INDIRECT($A$3&amp;"!a60"),0),4)),"",INDEX(INDIRECT($A$3&amp;"!a1"):INDIRECT($A$3&amp;"!h60"),MATCH("監督",INDIRECT($A$3&amp;"!a1"):INDIRECT($A$3&amp;"!a60"),0),4))</f>
        <v/>
      </c>
      <c r="F5" s="37"/>
      <c r="G5" s="26"/>
      <c r="K5" s="17" t="str">
        <f ca="1">IF(ISERROR(INDEX(INDIRECT($A$3&amp;"!a1"):INDIRECT($A$3&amp;"!h60"),MATCH("監督",INDIRECT($A$3&amp;"!a1"):INDIRECT($A$3&amp;"!a60"),0),2)),"",INDEX(INDIRECT($A$3&amp;"!a1"):INDIRECT($A$3&amp;"!h60"),MATCH("監督",INDIRECT($A$3&amp;"!a1"):INDIRECT($A$3&amp;"!a60"),0),2))</f>
        <v/>
      </c>
    </row>
    <row r="6" s="17" customFormat="1" ht="25.5" customHeight="1" spans="1:11">
      <c r="A6" s="38"/>
      <c r="B6" s="38"/>
      <c r="C6" s="34" t="s">
        <v>6</v>
      </c>
      <c r="D6" s="35"/>
      <c r="E6" s="36" t="str">
        <f ca="1">IF(ISERROR(INDEX(INDIRECT($A$3&amp;"!a1"):INDIRECT($A$3&amp;"!h60"),MATCH("コーチ",INDIRECT($A$3&amp;"!a1"):INDIRECT($A$3&amp;"!a60"),0),4)),"",INDEX(INDIRECT($A$3&amp;"!a1"):INDIRECT($A$3&amp;"!h60"),MATCH("コーチ",INDIRECT($A$3&amp;"!a1"):INDIRECT($A$3&amp;"!a60"),0),4))</f>
        <v/>
      </c>
      <c r="F6" s="37"/>
      <c r="G6" s="26"/>
      <c r="K6" s="17" t="str">
        <f ca="1">IF(ISERROR(INDEX(INDIRECT($A$3&amp;"!a1"):INDIRECT($A$3&amp;"!h60"),MATCH("コーチ",INDIRECT($A$3&amp;"!a1"):INDIRECT($A$3&amp;"!a60"),0),2)),"",INDEX(INDIRECT($A$3&amp;"!a1"):INDIRECT($A$3&amp;"!h60"),MATCH("コーチ",INDIRECT($A$3&amp;"!a1"):INDIRECT($A$3&amp;"!a60"),0),2))</f>
        <v/>
      </c>
    </row>
    <row r="7" s="17" customFormat="1" ht="25.5" customHeight="1" spans="1:11">
      <c r="A7" s="38"/>
      <c r="B7" s="38"/>
      <c r="C7" s="39" t="s">
        <v>7</v>
      </c>
      <c r="D7" s="40"/>
      <c r="E7" s="41" t="str">
        <f ca="1">IF(ISERROR(INDEX(INDIRECT($A$3&amp;"!a1"):INDIRECT($A$3&amp;"!h60"),MATCH("マネージャー",INDIRECT($A$3&amp;"!a1"):INDIRECT($A$3&amp;"!a60"),0),4)),"",INDEX(INDIRECT($A$3&amp;"!a1"):INDIRECT($A$3&amp;"!h60"),MATCH("マネージャー",INDIRECT($A$3&amp;"!a1"):INDIRECT($A$3&amp;"!a60"),0),4))</f>
        <v/>
      </c>
      <c r="F7" s="42"/>
      <c r="G7" s="26"/>
      <c r="K7" s="17" t="str">
        <f ca="1">IF(ISERROR(INDEX(INDIRECT($A$3&amp;"!a1"):INDIRECT($A$3&amp;"!h60"),MATCH("マネージャ",INDIRECT($A$3&amp;"!a1"):INDIRECT($A$3&amp;"!a60"),0),2)),"",INDEX(INDIRECT($A$3&amp;"!a1"):INDIRECT($A$3&amp;"!h60"),MATCH("マネージャ",INDIRECT($A$3&amp;"!a1"):INDIRECT($A$3&amp;"!a60"),0),2))</f>
        <v/>
      </c>
    </row>
    <row r="8" s="17" customFormat="1" ht="25.5" customHeight="1" spans="1:7">
      <c r="A8" s="38"/>
      <c r="B8" s="38"/>
      <c r="C8" s="43"/>
      <c r="D8" s="43"/>
      <c r="E8" s="44" t="str">
        <f ca="1">IF(ISERROR(INDEX(INDIRECT($A$3&amp;"!a1"):INDIRECT($A$3&amp;"!h60"),MATCH("担当者住所（都道府県）",INDIRECT($A$3&amp;"!a1"):INDIRECT($A$3&amp;"!a60"),0),2)),"",INDEX(INDIRECT($A$3&amp;"!a1"):INDIRECT($A$3&amp;"!h60"),MATCH("担当者住所（都道府県）",INDIRECT($A$3&amp;"!a1"):INDIRECT($A$3&amp;"!a60"),0),2))</f>
        <v/>
      </c>
      <c r="F8" s="45"/>
      <c r="G8" s="26"/>
    </row>
    <row r="9" s="17" customFormat="1" ht="25.5" customHeight="1" spans="1:7">
      <c r="A9" s="24"/>
      <c r="B9" s="24"/>
      <c r="C9" s="46" t="s">
        <v>8</v>
      </c>
      <c r="D9" s="47" t="s">
        <v>9</v>
      </c>
      <c r="E9" s="48" t="s">
        <v>10</v>
      </c>
      <c r="F9" s="49"/>
      <c r="G9" s="50"/>
    </row>
    <row r="10" s="17" customFormat="1" ht="24.75" customHeight="1" spans="1:12">
      <c r="A10" s="24"/>
      <c r="B10" s="24"/>
      <c r="C10" s="51">
        <v>1</v>
      </c>
      <c r="D10" s="52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10,1))</f>
        <v>#N/A</v>
      </c>
      <c r="E10" s="53" t="e">
        <f ca="1">IF(J10="","",K10&amp;"　"&amp;L10)</f>
        <v>#N/A</v>
      </c>
      <c r="F10" s="54"/>
      <c r="G10" s="50"/>
      <c r="I10" s="74" t="e">
        <f ca="1">IF(INDEX(INDIRECT($A$3&amp;"!a1"):INDIRECT($A$3&amp;"!l63"),MATCH("背番号",INDIRECT($A$3&amp;"!a1"):INDIRECT($A$3&amp;"!a63"),0)+C10,12)=0,"",INDEX(INDIRECT($A$3&amp;"!a1"):INDIRECT($A$3&amp;"!l63"),MATCH("背番号",INDIRECT($A$3&amp;"!a1"):INDIRECT($A$3&amp;"!a63"),0)+C10,12))</f>
        <v>#N/A</v>
      </c>
      <c r="J10" s="17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10,1))</f>
        <v>#N/A</v>
      </c>
      <c r="K10" s="17" t="e">
        <f ca="1">IF(INDEX(INDIRECT($A$3&amp;"!a1"):INDIRECT($A$3&amp;"!h63"),MATCH("背番号",INDIRECT($A$3&amp;"!a1"):INDIRECT($A$3&amp;"!a63"),0)+C10,3)=0,"",INDEX(INDIRECT($A$3&amp;"!a1"):INDIRECT($A$3&amp;"!h63"),MATCH("背番号",INDIRECT($A$3&amp;"!a1"):INDIRECT($A$3&amp;"!a63"),0)+C10,3))</f>
        <v>#N/A</v>
      </c>
      <c r="L10" s="17" t="e">
        <f ca="1">IF(INDEX(INDIRECT($A$3&amp;"!a1"):INDIRECT($A$3&amp;"!h63"),MATCH("背番号",INDIRECT($A$3&amp;"!a1"):INDIRECT($A$3&amp;"!a63"),0)+C10,4)=0,"",INDEX(INDIRECT($A$3&amp;"!a1"):INDIRECT($A$3&amp;"!h63"),MATCH("背番号",INDIRECT($A$3&amp;"!a1"):INDIRECT($A$3&amp;"!a63"),0)+C10,4))</f>
        <v>#N/A</v>
      </c>
    </row>
    <row r="11" s="17" customFormat="1" ht="25.5" customHeight="1" spans="1:12">
      <c r="A11" s="24"/>
      <c r="B11" s="24"/>
      <c r="C11" s="51">
        <v>2</v>
      </c>
      <c r="D11" s="52" t="e">
        <f ca="1" t="shared" ref="D11:D27" si="0">IF(INDEX(INDIRECT($A$3&amp;"!a1"):INDIRECT($A$3&amp;"!h63"),MATCH("背番号",INDIRECT($A$3&amp;"!a1"):INDIRECT($A$3&amp;"!a63"),0)+C11,3)=0,"",INDEX(INDIRECT($A$3&amp;"!a1"):INDIRECT($A$3&amp;"!h63"),MATCH("背番号",INDIRECT($A$3&amp;"!a1"):INDIRECT($A$3&amp;"!a63"),0)+C11,1))</f>
        <v>#N/A</v>
      </c>
      <c r="E11" s="53" t="e">
        <f ca="1" t="shared" ref="E11:E27" si="1">IF(J11="","",K11&amp;"　"&amp;L11)</f>
        <v>#N/A</v>
      </c>
      <c r="F11" s="54"/>
      <c r="G11" s="50"/>
      <c r="I11" s="74" t="e">
        <f ca="1" t="shared" ref="I11:I27" si="2">IF(INDEX(INDIRECT($A$3&amp;"!a1"):INDIRECT($A$3&amp;"!l63"),MATCH("背番号",INDIRECT($A$3&amp;"!a1"):INDIRECT($A$3&amp;"!a63"),0)+C11,12)=0,"",INDEX(INDIRECT($A$3&amp;"!a1"):INDIRECT($A$3&amp;"!l63"),MATCH("背番号",INDIRECT($A$3&amp;"!a1"):INDIRECT($A$3&amp;"!a63"),0)+C11,12))</f>
        <v>#N/A</v>
      </c>
      <c r="J11" s="17" t="e">
        <f ca="1" t="shared" ref="J11:J27" si="3">IF(INDEX(INDIRECT($A$3&amp;"!a1"):INDIRECT($A$3&amp;"!h63"),MATCH("背番号",INDIRECT($A$3&amp;"!a1"):INDIRECT($A$3&amp;"!a63"),0)+C11,3)=0,"",INDEX(INDIRECT($A$3&amp;"!a1"):INDIRECT($A$3&amp;"!h63"),MATCH("背番号",INDIRECT($A$3&amp;"!a1"):INDIRECT($A$3&amp;"!a63"),0)+C11,1))</f>
        <v>#N/A</v>
      </c>
      <c r="K11" s="17" t="e">
        <f ca="1" t="shared" ref="K11:K27" si="4">IF(INDEX(INDIRECT($A$3&amp;"!a1"):INDIRECT($A$3&amp;"!h63"),MATCH("背番号",INDIRECT($A$3&amp;"!a1"):INDIRECT($A$3&amp;"!a63"),0)+C11,3)=0,"",INDEX(INDIRECT($A$3&amp;"!a1"):INDIRECT($A$3&amp;"!h63"),MATCH("背番号",INDIRECT($A$3&amp;"!a1"):INDIRECT($A$3&amp;"!a63"),0)+C11,3))</f>
        <v>#N/A</v>
      </c>
      <c r="L11" s="17" t="e">
        <f ca="1">IF(INDEX(INDIRECT($A$3&amp;"!a1"):INDIRECT($A$3&amp;"!h63"),MATCH("背番号",INDIRECT($A$3&amp;"!a1"):INDIRECT($A$3&amp;"!a63"),0)+C11,4)=0,"",INDEX(INDIRECT($A$3&amp;"!a1"):INDIRECT($A$3&amp;"!h63"),MATCH("背番号",INDIRECT($A$3&amp;"!a1"):INDIRECT($A$3&amp;"!a63"),0)+C11,4))</f>
        <v>#N/A</v>
      </c>
    </row>
    <row r="12" s="17" customFormat="1" ht="25.5" customHeight="1" spans="1:12">
      <c r="A12" s="24"/>
      <c r="B12" s="24"/>
      <c r="C12" s="51">
        <v>3</v>
      </c>
      <c r="D12" s="52" t="e">
        <f ca="1" t="shared" si="0"/>
        <v>#N/A</v>
      </c>
      <c r="E12" s="53" t="e">
        <f ca="1" t="shared" si="1"/>
        <v>#N/A</v>
      </c>
      <c r="F12" s="54"/>
      <c r="G12" s="50"/>
      <c r="I12" s="74" t="e">
        <f ca="1" t="shared" si="2"/>
        <v>#N/A</v>
      </c>
      <c r="J12" s="17" t="e">
        <f ca="1" t="shared" si="3"/>
        <v>#N/A</v>
      </c>
      <c r="K12" s="17" t="e">
        <f ca="1" t="shared" si="4"/>
        <v>#N/A</v>
      </c>
      <c r="L12" s="17" t="e">
        <f ca="1">IF(INDEX(INDIRECT($A$3&amp;"!a1"):INDIRECT($A$3&amp;"!h63"),MATCH("背番号",INDIRECT($A$3&amp;"!a1"):INDIRECT($A$3&amp;"!a63"),0)+C12,4)=0,"",INDEX(INDIRECT($A$3&amp;"!a1"):INDIRECT($A$3&amp;"!h63"),MATCH("背番号",INDIRECT($A$3&amp;"!a1"):INDIRECT($A$3&amp;"!a63"),0)+C12,4))</f>
        <v>#N/A</v>
      </c>
    </row>
    <row r="13" s="17" customFormat="1" ht="25.5" customHeight="1" spans="1:12">
      <c r="A13" s="24"/>
      <c r="B13" s="24"/>
      <c r="C13" s="51">
        <v>4</v>
      </c>
      <c r="D13" s="52" t="e">
        <f ca="1" t="shared" si="0"/>
        <v>#N/A</v>
      </c>
      <c r="E13" s="53" t="e">
        <f ca="1" t="shared" si="1"/>
        <v>#N/A</v>
      </c>
      <c r="F13" s="54"/>
      <c r="G13" s="50"/>
      <c r="I13" s="74" t="e">
        <f ca="1" t="shared" si="2"/>
        <v>#N/A</v>
      </c>
      <c r="J13" s="17" t="e">
        <f ca="1" t="shared" si="3"/>
        <v>#N/A</v>
      </c>
      <c r="K13" s="17" t="e">
        <f ca="1" t="shared" si="4"/>
        <v>#N/A</v>
      </c>
      <c r="L13" s="17" t="e">
        <f ca="1">IF(INDEX(INDIRECT($A$3&amp;"!a1"):INDIRECT($A$3&amp;"!h63"),MATCH("背番号",INDIRECT($A$3&amp;"!a1"):INDIRECT($A$3&amp;"!a63"),0)+C13,4)=0,"",INDEX(INDIRECT($A$3&amp;"!a1"):INDIRECT($A$3&amp;"!h63"),MATCH("背番号",INDIRECT($A$3&amp;"!a1"):INDIRECT($A$3&amp;"!a63"),0)+C13,4))</f>
        <v>#N/A</v>
      </c>
    </row>
    <row r="14" s="17" customFormat="1" ht="25.5" customHeight="1" spans="1:12">
      <c r="A14" s="24"/>
      <c r="B14" s="24"/>
      <c r="C14" s="51">
        <v>5</v>
      </c>
      <c r="D14" s="52" t="e">
        <f ca="1" t="shared" si="0"/>
        <v>#N/A</v>
      </c>
      <c r="E14" s="53" t="e">
        <f ca="1" t="shared" si="1"/>
        <v>#N/A</v>
      </c>
      <c r="F14" s="54"/>
      <c r="G14" s="50"/>
      <c r="I14" s="74" t="e">
        <f ca="1" t="shared" si="2"/>
        <v>#N/A</v>
      </c>
      <c r="J14" s="17" t="e">
        <f ca="1" t="shared" si="3"/>
        <v>#N/A</v>
      </c>
      <c r="K14" s="17" t="e">
        <f ca="1" t="shared" si="4"/>
        <v>#N/A</v>
      </c>
      <c r="L14" s="17" t="e">
        <f ca="1" t="shared" ref="L14:L27" si="5">IF(INDEX(INDIRECT($A$3&amp;"!a1"):INDIRECT($A$3&amp;"!h63"),MATCH("背番号",INDIRECT($A$3&amp;"!a1"):INDIRECT($A$3&amp;"!a63"),0)+C14,4)=0,"",INDEX(INDIRECT($A$3&amp;"!a1"):INDIRECT($A$3&amp;"!h63"),MATCH("背番号",INDIRECT($A$3&amp;"!a1"):INDIRECT($A$3&amp;"!a63"),0)+C14,4))</f>
        <v>#N/A</v>
      </c>
    </row>
    <row r="15" s="17" customFormat="1" ht="25.5" customHeight="1" spans="1:12">
      <c r="A15" s="24"/>
      <c r="B15" s="24"/>
      <c r="C15" s="51">
        <v>6</v>
      </c>
      <c r="D15" s="52" t="e">
        <f ca="1" t="shared" si="0"/>
        <v>#N/A</v>
      </c>
      <c r="E15" s="53" t="e">
        <f ca="1" t="shared" si="1"/>
        <v>#N/A</v>
      </c>
      <c r="F15" s="54"/>
      <c r="G15" s="50"/>
      <c r="I15" s="74" t="e">
        <f ca="1" t="shared" si="2"/>
        <v>#N/A</v>
      </c>
      <c r="J15" s="17" t="e">
        <f ca="1" t="shared" si="3"/>
        <v>#N/A</v>
      </c>
      <c r="K15" s="17" t="e">
        <f ca="1" t="shared" si="4"/>
        <v>#N/A</v>
      </c>
      <c r="L15" s="17" t="e">
        <f ca="1" t="shared" si="5"/>
        <v>#N/A</v>
      </c>
    </row>
    <row r="16" s="17" customFormat="1" ht="25.5" customHeight="1" spans="1:12">
      <c r="A16" s="24"/>
      <c r="B16" s="24"/>
      <c r="C16" s="51">
        <v>7</v>
      </c>
      <c r="D16" s="52" t="e">
        <f ca="1" t="shared" si="0"/>
        <v>#N/A</v>
      </c>
      <c r="E16" s="53" t="e">
        <f ca="1" t="shared" si="1"/>
        <v>#N/A</v>
      </c>
      <c r="F16" s="54"/>
      <c r="G16" s="50"/>
      <c r="I16" s="74" t="e">
        <f ca="1" t="shared" si="2"/>
        <v>#N/A</v>
      </c>
      <c r="J16" s="17" t="e">
        <f ca="1" t="shared" si="3"/>
        <v>#N/A</v>
      </c>
      <c r="K16" s="17" t="e">
        <f ca="1" t="shared" si="4"/>
        <v>#N/A</v>
      </c>
      <c r="L16" s="17" t="e">
        <f ca="1" t="shared" si="5"/>
        <v>#N/A</v>
      </c>
    </row>
    <row r="17" s="17" customFormat="1" ht="25.5" customHeight="1" spans="1:12">
      <c r="A17" s="24"/>
      <c r="B17" s="24"/>
      <c r="C17" s="51">
        <v>8</v>
      </c>
      <c r="D17" s="52" t="e">
        <f ca="1" t="shared" si="0"/>
        <v>#N/A</v>
      </c>
      <c r="E17" s="53" t="e">
        <f ca="1" t="shared" si="1"/>
        <v>#N/A</v>
      </c>
      <c r="F17" s="54"/>
      <c r="G17" s="50"/>
      <c r="I17" s="74" t="e">
        <f ca="1" t="shared" si="2"/>
        <v>#N/A</v>
      </c>
      <c r="J17" s="17" t="e">
        <f ca="1" t="shared" si="3"/>
        <v>#N/A</v>
      </c>
      <c r="K17" s="17" t="e">
        <f ca="1" t="shared" si="4"/>
        <v>#N/A</v>
      </c>
      <c r="L17" s="17" t="e">
        <f ca="1" t="shared" si="5"/>
        <v>#N/A</v>
      </c>
    </row>
    <row r="18" s="17" customFormat="1" ht="25.5" customHeight="1" spans="1:12">
      <c r="A18" s="24"/>
      <c r="B18" s="24"/>
      <c r="C18" s="51">
        <v>9</v>
      </c>
      <c r="D18" s="52" t="e">
        <f ca="1" t="shared" si="0"/>
        <v>#N/A</v>
      </c>
      <c r="E18" s="53" t="e">
        <f ca="1" t="shared" si="1"/>
        <v>#N/A</v>
      </c>
      <c r="F18" s="54"/>
      <c r="G18" s="50"/>
      <c r="I18" s="74" t="e">
        <f ca="1" t="shared" si="2"/>
        <v>#N/A</v>
      </c>
      <c r="J18" s="17" t="e">
        <f ca="1" t="shared" si="3"/>
        <v>#N/A</v>
      </c>
      <c r="K18" s="17" t="e">
        <f ca="1" t="shared" si="4"/>
        <v>#N/A</v>
      </c>
      <c r="L18" s="17" t="e">
        <f ca="1" t="shared" si="5"/>
        <v>#N/A</v>
      </c>
    </row>
    <row r="19" s="17" customFormat="1" ht="25.5" customHeight="1" spans="1:12">
      <c r="A19" s="24"/>
      <c r="B19" s="24"/>
      <c r="C19" s="51">
        <v>10</v>
      </c>
      <c r="D19" s="52" t="e">
        <f ca="1" t="shared" si="0"/>
        <v>#N/A</v>
      </c>
      <c r="E19" s="53" t="e">
        <f ca="1" t="shared" si="1"/>
        <v>#N/A</v>
      </c>
      <c r="F19" s="54"/>
      <c r="G19" s="50"/>
      <c r="I19" s="74" t="e">
        <f ca="1" t="shared" si="2"/>
        <v>#N/A</v>
      </c>
      <c r="J19" s="17" t="e">
        <f ca="1" t="shared" si="3"/>
        <v>#N/A</v>
      </c>
      <c r="K19" s="17" t="e">
        <f ca="1" t="shared" si="4"/>
        <v>#N/A</v>
      </c>
      <c r="L19" s="17" t="e">
        <f ca="1" t="shared" si="5"/>
        <v>#N/A</v>
      </c>
    </row>
    <row r="20" s="17" customFormat="1" ht="25.5" customHeight="1" spans="1:12">
      <c r="A20" s="24"/>
      <c r="B20" s="24"/>
      <c r="C20" s="51">
        <v>11</v>
      </c>
      <c r="D20" s="52" t="e">
        <f ca="1" t="shared" si="0"/>
        <v>#N/A</v>
      </c>
      <c r="E20" s="53" t="e">
        <f ca="1" t="shared" si="1"/>
        <v>#N/A</v>
      </c>
      <c r="F20" s="54"/>
      <c r="G20" s="50"/>
      <c r="I20" s="74" t="e">
        <f ca="1" t="shared" si="2"/>
        <v>#N/A</v>
      </c>
      <c r="J20" s="17" t="e">
        <f ca="1" t="shared" si="3"/>
        <v>#N/A</v>
      </c>
      <c r="K20" s="17" t="e">
        <f ca="1" t="shared" si="4"/>
        <v>#N/A</v>
      </c>
      <c r="L20" s="17" t="e">
        <f ca="1" t="shared" si="5"/>
        <v>#N/A</v>
      </c>
    </row>
    <row r="21" s="17" customFormat="1" ht="25.5" customHeight="1" spans="1:12">
      <c r="A21" s="24"/>
      <c r="B21" s="24"/>
      <c r="C21" s="51">
        <v>12</v>
      </c>
      <c r="D21" s="52" t="e">
        <f ca="1" t="shared" si="0"/>
        <v>#N/A</v>
      </c>
      <c r="E21" s="53" t="e">
        <f ca="1" t="shared" si="1"/>
        <v>#N/A</v>
      </c>
      <c r="F21" s="54"/>
      <c r="G21" s="50"/>
      <c r="I21" s="74" t="e">
        <f ca="1" t="shared" si="2"/>
        <v>#N/A</v>
      </c>
      <c r="J21" s="17" t="e">
        <f ca="1" t="shared" si="3"/>
        <v>#N/A</v>
      </c>
      <c r="K21" s="17" t="e">
        <f ca="1" t="shared" si="4"/>
        <v>#N/A</v>
      </c>
      <c r="L21" s="17" t="e">
        <f ca="1" t="shared" si="5"/>
        <v>#N/A</v>
      </c>
    </row>
    <row r="22" s="17" customFormat="1" ht="25.5" customHeight="1" spans="1:12">
      <c r="A22" s="24"/>
      <c r="B22" s="24"/>
      <c r="C22" s="51">
        <v>13</v>
      </c>
      <c r="D22" s="52" t="e">
        <f ca="1" t="shared" si="0"/>
        <v>#N/A</v>
      </c>
      <c r="E22" s="53" t="e">
        <f ca="1" t="shared" si="1"/>
        <v>#N/A</v>
      </c>
      <c r="F22" s="54"/>
      <c r="G22" s="50"/>
      <c r="I22" s="74" t="e">
        <f ca="1" t="shared" si="2"/>
        <v>#N/A</v>
      </c>
      <c r="J22" s="17" t="e">
        <f ca="1" t="shared" si="3"/>
        <v>#N/A</v>
      </c>
      <c r="K22" s="17" t="e">
        <f ca="1" t="shared" si="4"/>
        <v>#N/A</v>
      </c>
      <c r="L22" s="17" t="e">
        <f ca="1" t="shared" si="5"/>
        <v>#N/A</v>
      </c>
    </row>
    <row r="23" s="17" customFormat="1" ht="25.5" customHeight="1" spans="1:12">
      <c r="A23" s="24"/>
      <c r="B23" s="24"/>
      <c r="C23" s="51">
        <v>14</v>
      </c>
      <c r="D23" s="52" t="e">
        <f ca="1" t="shared" si="0"/>
        <v>#N/A</v>
      </c>
      <c r="E23" s="53" t="e">
        <f ca="1" t="shared" si="1"/>
        <v>#N/A</v>
      </c>
      <c r="F23" s="54"/>
      <c r="G23" s="50"/>
      <c r="I23" s="74" t="e">
        <f ca="1" t="shared" si="2"/>
        <v>#N/A</v>
      </c>
      <c r="J23" s="17" t="e">
        <f ca="1" t="shared" si="3"/>
        <v>#N/A</v>
      </c>
      <c r="K23" s="17" t="e">
        <f ca="1" t="shared" si="4"/>
        <v>#N/A</v>
      </c>
      <c r="L23" s="17" t="e">
        <f ca="1" t="shared" si="5"/>
        <v>#N/A</v>
      </c>
    </row>
    <row r="24" s="17" customFormat="1" ht="25.5" customHeight="1" spans="1:12">
      <c r="A24" s="24"/>
      <c r="B24" s="24"/>
      <c r="C24" s="51">
        <v>15</v>
      </c>
      <c r="D24" s="52" t="e">
        <f ca="1" t="shared" si="0"/>
        <v>#N/A</v>
      </c>
      <c r="E24" s="53" t="e">
        <f ca="1" t="shared" si="1"/>
        <v>#N/A</v>
      </c>
      <c r="F24" s="54"/>
      <c r="G24" s="50"/>
      <c r="I24" s="74" t="e">
        <f ca="1" t="shared" si="2"/>
        <v>#N/A</v>
      </c>
      <c r="J24" s="17" t="e">
        <f ca="1" t="shared" si="3"/>
        <v>#N/A</v>
      </c>
      <c r="K24" s="17" t="e">
        <f ca="1" t="shared" si="4"/>
        <v>#N/A</v>
      </c>
      <c r="L24" s="17" t="e">
        <f ca="1" t="shared" si="5"/>
        <v>#N/A</v>
      </c>
    </row>
    <row r="25" s="17" customFormat="1" ht="25.5" customHeight="1" spans="1:12">
      <c r="A25" s="24"/>
      <c r="B25" s="24"/>
      <c r="C25" s="51">
        <v>16</v>
      </c>
      <c r="D25" s="52" t="e">
        <f ca="1" t="shared" si="0"/>
        <v>#N/A</v>
      </c>
      <c r="E25" s="53" t="e">
        <f ca="1" t="shared" si="1"/>
        <v>#N/A</v>
      </c>
      <c r="F25" s="54"/>
      <c r="G25" s="50"/>
      <c r="I25" s="74" t="e">
        <f ca="1" t="shared" si="2"/>
        <v>#N/A</v>
      </c>
      <c r="J25" s="17" t="e">
        <f ca="1" t="shared" si="3"/>
        <v>#N/A</v>
      </c>
      <c r="K25" s="17" t="e">
        <f ca="1" t="shared" si="4"/>
        <v>#N/A</v>
      </c>
      <c r="L25" s="17" t="e">
        <f ca="1" t="shared" si="5"/>
        <v>#N/A</v>
      </c>
    </row>
    <row r="26" s="17" customFormat="1" ht="25.5" customHeight="1" spans="1:12">
      <c r="A26" s="24"/>
      <c r="B26" s="24"/>
      <c r="C26" s="51">
        <v>17</v>
      </c>
      <c r="D26" s="52" t="e">
        <f ca="1" t="shared" si="0"/>
        <v>#N/A</v>
      </c>
      <c r="E26" s="53" t="e">
        <f ca="1" t="shared" si="1"/>
        <v>#N/A</v>
      </c>
      <c r="F26" s="54"/>
      <c r="G26" s="50"/>
      <c r="I26" s="74" t="e">
        <f ca="1" t="shared" si="2"/>
        <v>#N/A</v>
      </c>
      <c r="J26" s="17" t="e">
        <f ca="1" t="shared" si="3"/>
        <v>#N/A</v>
      </c>
      <c r="K26" s="17" t="e">
        <f ca="1" t="shared" si="4"/>
        <v>#N/A</v>
      </c>
      <c r="L26" s="17" t="e">
        <f ca="1" t="shared" si="5"/>
        <v>#N/A</v>
      </c>
    </row>
    <row r="27" s="17" customFormat="1" ht="25.5" customHeight="1" spans="1:12">
      <c r="A27" s="24"/>
      <c r="B27" s="24"/>
      <c r="C27" s="55">
        <v>18</v>
      </c>
      <c r="D27" s="56" t="e">
        <f ca="1" t="shared" si="0"/>
        <v>#N/A</v>
      </c>
      <c r="E27" s="57" t="e">
        <f ca="1" t="shared" si="1"/>
        <v>#N/A</v>
      </c>
      <c r="F27" s="58"/>
      <c r="G27" s="50"/>
      <c r="I27" s="74" t="e">
        <f ca="1" t="shared" si="2"/>
        <v>#N/A</v>
      </c>
      <c r="J27" s="17" t="e">
        <f ca="1" t="shared" si="3"/>
        <v>#N/A</v>
      </c>
      <c r="K27" s="17" t="e">
        <f ca="1" t="shared" si="4"/>
        <v>#N/A</v>
      </c>
      <c r="L27" s="17" t="e">
        <f ca="1" t="shared" si="5"/>
        <v>#N/A</v>
      </c>
    </row>
    <row r="28" s="17" customFormat="1" ht="19.5" customHeight="1" spans="1:7">
      <c r="A28" s="24"/>
      <c r="B28" s="24"/>
      <c r="C28" s="59"/>
      <c r="D28" s="60"/>
      <c r="E28" s="60"/>
      <c r="F28" s="61"/>
      <c r="G28" s="50"/>
    </row>
    <row r="29" s="17" customFormat="1" ht="25.5" customHeight="1" spans="1:7">
      <c r="A29" s="24"/>
      <c r="B29" s="24"/>
      <c r="C29" s="62" t="s">
        <v>14</v>
      </c>
      <c r="D29" s="63"/>
      <c r="E29" s="64"/>
      <c r="F29" s="65" t="s">
        <v>15</v>
      </c>
      <c r="G29" s="50"/>
    </row>
    <row r="30" ht="33.75" customHeight="1" spans="1:7">
      <c r="A30" s="66"/>
      <c r="B30" s="67">
        <v>1</v>
      </c>
      <c r="C30" s="68" t="s">
        <v>16</v>
      </c>
      <c r="D30" s="68"/>
      <c r="E30" s="68"/>
      <c r="F30" s="68"/>
      <c r="G30" s="26"/>
    </row>
    <row r="31" ht="18" customHeight="1" spans="1:7">
      <c r="A31" s="66"/>
      <c r="B31" s="67">
        <v>2</v>
      </c>
      <c r="C31" s="68" t="s">
        <v>17</v>
      </c>
      <c r="D31" s="68"/>
      <c r="E31" s="68"/>
      <c r="F31" s="68"/>
      <c r="G31" s="26"/>
    </row>
    <row r="32" ht="18" customHeight="1" spans="1:7">
      <c r="A32" s="69"/>
      <c r="B32" s="70">
        <v>3</v>
      </c>
      <c r="C32" s="71" t="s">
        <v>18</v>
      </c>
      <c r="D32" s="71"/>
      <c r="E32" s="71"/>
      <c r="F32" s="71"/>
      <c r="G32" s="26"/>
    </row>
    <row r="33" ht="20.25" customHeight="1" spans="1:7">
      <c r="A33" s="38"/>
      <c r="B33" s="38"/>
      <c r="C33" s="71"/>
      <c r="D33" s="71"/>
      <c r="E33" s="71"/>
      <c r="F33" s="71"/>
      <c r="G33" s="26"/>
    </row>
    <row r="34" ht="7.5" customHeight="1" spans="1:7">
      <c r="A34" s="26"/>
      <c r="B34" s="72"/>
      <c r="C34" s="71"/>
      <c r="D34" s="71"/>
      <c r="E34" s="71"/>
      <c r="F34" s="71"/>
      <c r="G34" s="73"/>
    </row>
  </sheetData>
  <sheetProtection selectLockedCells="1"/>
  <protectedRanges>
    <protectedRange sqref="F4:F5" name="範囲6"/>
    <protectedRange sqref="D10:F27" name="範囲1"/>
  </protectedRanges>
  <mergeCells count="35">
    <mergeCell ref="C1:F1"/>
    <mergeCell ref="C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D29:E29"/>
    <mergeCell ref="C30:F30"/>
    <mergeCell ref="C31:F31"/>
    <mergeCell ref="C32:F34"/>
  </mergeCells>
  <conditionalFormatting sqref="I10:I27">
    <cfRule type="colorScale" priority="2">
      <colorScale>
        <cfvo type="min"/>
        <cfvo type="max"/>
        <color rgb="FFFF7128"/>
        <color rgb="FFFFEF9C"/>
      </colorScale>
    </cfRule>
    <cfRule type="cellIs" dxfId="0" priority="1" operator="equal">
      <formula>"○"</formula>
    </cfRule>
  </conditionalFormatting>
  <printOptions horizontalCentered="1" verticalCentered="1"/>
  <pageMargins left="0.236220472440945" right="0.236220472440945" top="0.551181102362205" bottom="0.551181102362205" header="0.31496062992126" footer="0.31496062992126"/>
  <pageSetup paperSize="9" orientation="portrait" horizontalDpi="96" verticalDpi="96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C17" sqref="C17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B14" sqref="B14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workbookViewId="0">
      <selection activeCell="E18" sqref="E18"/>
    </sheetView>
  </sheetViews>
  <sheetFormatPr defaultColWidth="9" defaultRowHeight="13.5" outlineLevelCol="6"/>
  <cols>
    <col min="1" max="1" width="5.125" style="2" customWidth="1"/>
    <col min="2" max="2" width="32.75" style="3" customWidth="1"/>
    <col min="3" max="3" width="8.25" style="3" customWidth="1"/>
    <col min="4" max="4" width="6.375" style="2" customWidth="1"/>
    <col min="5" max="5" width="32.75" style="3" customWidth="1"/>
    <col min="6" max="6" width="8" style="3" customWidth="1"/>
    <col min="7" max="16384" width="9" style="3"/>
  </cols>
  <sheetData>
    <row r="1" ht="14.25" spans="1:6">
      <c r="A1" s="4" t="s">
        <v>19</v>
      </c>
      <c r="B1" s="4"/>
      <c r="C1" s="4"/>
      <c r="D1" s="4"/>
      <c r="E1" s="4"/>
      <c r="F1" s="4"/>
    </row>
    <row r="2" ht="22.5" customHeight="1" spans="1:7">
      <c r="A2" s="5"/>
      <c r="B2" s="6" t="s">
        <v>3</v>
      </c>
      <c r="C2" s="7" t="s">
        <v>20</v>
      </c>
      <c r="D2" s="5"/>
      <c r="E2" s="6" t="s">
        <v>3</v>
      </c>
      <c r="F2" s="7" t="s">
        <v>20</v>
      </c>
      <c r="G2" s="3" t="s">
        <v>21</v>
      </c>
    </row>
    <row r="3" ht="22.5" customHeight="1" spans="1:7">
      <c r="A3" s="8">
        <v>1</v>
      </c>
      <c r="B3" s="9" t="str">
        <f ca="1" t="shared" ref="B3:B34" si="0">IF(ISERROR(INDEX(INDIRECT(A3&amp;"!a1"):INDIRECT(A3&amp;"!h60"),MATCH("大会部門用申込チーム名",INDIRECT(A3&amp;"!a1"):INDIRECT(A3&amp;"!a60"),0),2)),"",INDEX(INDIRECT(A3&amp;"!a1"):INDIRECT(A3&amp;"!h60"),MATCH("大会部門用申込チーム名",INDIRECT(A3&amp;"!a1"):INDIRECT(A3&amp;"!a60"),0),2))</f>
        <v/>
      </c>
      <c r="C3" s="10" t="str">
        <f ca="1" t="shared" ref="C3:C34" si="1">IF(ISERROR(INDEX(INDIRECT(A3&amp;"!a1"):INDIRECT(A3&amp;"!h60"),MATCH("担当者住所（都道府県）",INDIRECT(A3&amp;"!a1"):INDIRECT(A3&amp;"!a60"),0),2)),"",INDEX(INDIRECT(A3&amp;"!a1"):INDIRECT(A3&amp;"!h60"),MATCH("担当者住所（都道府県）",INDIRECT(A3&amp;"!a1"):INDIRECT(A3&amp;"!a60"),0),2))</f>
        <v/>
      </c>
      <c r="D3" s="8">
        <v>33</v>
      </c>
      <c r="E3" s="9" t="str">
        <f ca="1" t="shared" ref="E3:E34" si="2">IF(ISERROR(INDEX(INDIRECT(D3&amp;"!a1"):INDIRECT(D3&amp;"!h60"),MATCH("大会部門用申込チーム名",INDIRECT(D3&amp;"!a1"):INDIRECT(D3&amp;"!a60"),0),2)),"",INDEX(INDIRECT(D3&amp;"!a1"):INDIRECT(D3&amp;"!h60"),MATCH("大会部門用申込チーム名",INDIRECT(D3&amp;"!a1"):INDIRECT(D3&amp;"!a60"),0),2))</f>
        <v/>
      </c>
      <c r="F3" s="10" t="str">
        <f ca="1" t="shared" ref="F3:F34" si="3">IF(ISERROR(INDEX(INDIRECT(D3&amp;"!a1"):INDIRECT(D3&amp;"!h60"),MATCH("担当者住所（都道府県）",INDIRECT(D3&amp;"!a1"):INDIRECT(D3&amp;"!a60"),0),2)),"",INDEX(INDIRECT(D3&amp;"!a1"):INDIRECT(D3&amp;"!h60"),MATCH("担当者住所（都道府県）",INDIRECT(D3&amp;"!a1"):INDIRECT(D3&amp;"!a60"),0),2))</f>
        <v/>
      </c>
      <c r="G3" s="3" t="s">
        <v>21</v>
      </c>
    </row>
    <row r="4" ht="22.5" customHeight="1" spans="1:7">
      <c r="A4" s="11">
        <v>2</v>
      </c>
      <c r="B4" s="12" t="str">
        <f ca="1" t="shared" si="0"/>
        <v/>
      </c>
      <c r="C4" s="13" t="str">
        <f ca="1" t="shared" si="1"/>
        <v/>
      </c>
      <c r="D4" s="11">
        <v>34</v>
      </c>
      <c r="E4" s="12" t="str">
        <f ca="1" t="shared" si="2"/>
        <v/>
      </c>
      <c r="F4" s="13" t="str">
        <f ca="1" t="shared" si="3"/>
        <v/>
      </c>
      <c r="G4" s="3" t="s">
        <v>21</v>
      </c>
    </row>
    <row r="5" ht="22.5" customHeight="1" spans="1:7">
      <c r="A5" s="11">
        <v>3</v>
      </c>
      <c r="B5" s="12" t="str">
        <f ca="1" t="shared" si="0"/>
        <v/>
      </c>
      <c r="C5" s="13" t="str">
        <f ca="1" t="shared" si="1"/>
        <v/>
      </c>
      <c r="D5" s="11">
        <v>35</v>
      </c>
      <c r="E5" s="12" t="str">
        <f ca="1" t="shared" si="2"/>
        <v/>
      </c>
      <c r="F5" s="13" t="str">
        <f ca="1" t="shared" si="3"/>
        <v/>
      </c>
      <c r="G5" s="3" t="s">
        <v>21</v>
      </c>
    </row>
    <row r="6" ht="22.5" customHeight="1" spans="1:7">
      <c r="A6" s="11">
        <v>4</v>
      </c>
      <c r="B6" s="12" t="str">
        <f ca="1" t="shared" si="0"/>
        <v/>
      </c>
      <c r="C6" s="13" t="str">
        <f ca="1" t="shared" si="1"/>
        <v/>
      </c>
      <c r="D6" s="11">
        <v>36</v>
      </c>
      <c r="E6" s="12" t="str">
        <f ca="1" t="shared" si="2"/>
        <v/>
      </c>
      <c r="F6" s="13" t="str">
        <f ca="1" t="shared" si="3"/>
        <v/>
      </c>
      <c r="G6" s="3" t="s">
        <v>21</v>
      </c>
    </row>
    <row r="7" ht="22.5" customHeight="1" spans="1:7">
      <c r="A7" s="11">
        <v>5</v>
      </c>
      <c r="B7" s="12" t="str">
        <f ca="1" t="shared" si="0"/>
        <v/>
      </c>
      <c r="C7" s="13" t="str">
        <f ca="1" t="shared" si="1"/>
        <v/>
      </c>
      <c r="D7" s="11">
        <v>37</v>
      </c>
      <c r="E7" s="12" t="str">
        <f ca="1" t="shared" si="2"/>
        <v/>
      </c>
      <c r="F7" s="13" t="str">
        <f ca="1" t="shared" si="3"/>
        <v/>
      </c>
      <c r="G7" s="3" t="s">
        <v>21</v>
      </c>
    </row>
    <row r="8" ht="22.5" customHeight="1" spans="1:7">
      <c r="A8" s="11">
        <v>6</v>
      </c>
      <c r="B8" s="12" t="str">
        <f ca="1" t="shared" si="0"/>
        <v/>
      </c>
      <c r="C8" s="13" t="str">
        <f ca="1" t="shared" si="1"/>
        <v/>
      </c>
      <c r="D8" s="11">
        <v>38</v>
      </c>
      <c r="E8" s="12" t="str">
        <f ca="1" t="shared" si="2"/>
        <v/>
      </c>
      <c r="F8" s="13" t="str">
        <f ca="1" t="shared" si="3"/>
        <v/>
      </c>
      <c r="G8" s="3" t="s">
        <v>21</v>
      </c>
    </row>
    <row r="9" ht="22.5" customHeight="1" spans="1:7">
      <c r="A9" s="11">
        <v>7</v>
      </c>
      <c r="B9" s="12" t="str">
        <f ca="1" t="shared" si="0"/>
        <v/>
      </c>
      <c r="C9" s="13" t="str">
        <f ca="1" t="shared" si="1"/>
        <v/>
      </c>
      <c r="D9" s="11">
        <v>39</v>
      </c>
      <c r="E9" s="12" t="str">
        <f ca="1" t="shared" si="2"/>
        <v/>
      </c>
      <c r="F9" s="13" t="str">
        <f ca="1" t="shared" si="3"/>
        <v/>
      </c>
      <c r="G9" s="3" t="s">
        <v>21</v>
      </c>
    </row>
    <row r="10" ht="22.5" customHeight="1" spans="1:7">
      <c r="A10" s="11">
        <v>8</v>
      </c>
      <c r="B10" s="12" t="str">
        <f ca="1" t="shared" si="0"/>
        <v/>
      </c>
      <c r="C10" s="13" t="str">
        <f ca="1" t="shared" si="1"/>
        <v/>
      </c>
      <c r="D10" s="11">
        <v>40</v>
      </c>
      <c r="E10" s="12" t="str">
        <f ca="1" t="shared" si="2"/>
        <v/>
      </c>
      <c r="F10" s="13" t="str">
        <f ca="1" t="shared" si="3"/>
        <v/>
      </c>
      <c r="G10" s="3" t="s">
        <v>21</v>
      </c>
    </row>
    <row r="11" ht="22.5" customHeight="1" spans="1:7">
      <c r="A11" s="11">
        <v>9</v>
      </c>
      <c r="B11" s="12" t="str">
        <f ca="1" t="shared" si="0"/>
        <v/>
      </c>
      <c r="C11" s="13" t="str">
        <f ca="1" t="shared" si="1"/>
        <v/>
      </c>
      <c r="D11" s="11">
        <v>41</v>
      </c>
      <c r="E11" s="12" t="str">
        <f ca="1" t="shared" si="2"/>
        <v/>
      </c>
      <c r="F11" s="13" t="str">
        <f ca="1" t="shared" si="3"/>
        <v/>
      </c>
      <c r="G11" s="3" t="s">
        <v>21</v>
      </c>
    </row>
    <row r="12" ht="22.5" customHeight="1" spans="1:7">
      <c r="A12" s="11">
        <v>10</v>
      </c>
      <c r="B12" s="12" t="str">
        <f ca="1" t="shared" si="0"/>
        <v/>
      </c>
      <c r="C12" s="13" t="str">
        <f ca="1" t="shared" si="1"/>
        <v/>
      </c>
      <c r="D12" s="11">
        <v>42</v>
      </c>
      <c r="E12" s="12" t="str">
        <f ca="1" t="shared" si="2"/>
        <v/>
      </c>
      <c r="F12" s="13" t="str">
        <f ca="1" t="shared" si="3"/>
        <v/>
      </c>
      <c r="G12" s="3" t="s">
        <v>21</v>
      </c>
    </row>
    <row r="13" ht="22.5" customHeight="1" spans="1:7">
      <c r="A13" s="11">
        <v>11</v>
      </c>
      <c r="B13" s="12" t="str">
        <f ca="1" t="shared" si="0"/>
        <v/>
      </c>
      <c r="C13" s="13" t="str">
        <f ca="1" t="shared" si="1"/>
        <v/>
      </c>
      <c r="D13" s="11">
        <v>43</v>
      </c>
      <c r="E13" s="12" t="str">
        <f ca="1" t="shared" si="2"/>
        <v/>
      </c>
      <c r="F13" s="13" t="str">
        <f ca="1" t="shared" si="3"/>
        <v/>
      </c>
      <c r="G13" s="3" t="s">
        <v>21</v>
      </c>
    </row>
    <row r="14" ht="22.5" customHeight="1" spans="1:7">
      <c r="A14" s="11">
        <v>12</v>
      </c>
      <c r="B14" s="12" t="str">
        <f ca="1" t="shared" si="0"/>
        <v/>
      </c>
      <c r="C14" s="13" t="str">
        <f ca="1" t="shared" si="1"/>
        <v/>
      </c>
      <c r="D14" s="11">
        <v>44</v>
      </c>
      <c r="E14" s="12" t="str">
        <f ca="1" t="shared" si="2"/>
        <v/>
      </c>
      <c r="F14" s="13" t="str">
        <f ca="1" t="shared" si="3"/>
        <v/>
      </c>
      <c r="G14" s="3" t="s">
        <v>21</v>
      </c>
    </row>
    <row r="15" ht="22.5" customHeight="1" spans="1:7">
      <c r="A15" s="11">
        <v>13</v>
      </c>
      <c r="B15" s="12" t="str">
        <f ca="1" t="shared" si="0"/>
        <v/>
      </c>
      <c r="C15" s="13" t="str">
        <f ca="1" t="shared" si="1"/>
        <v/>
      </c>
      <c r="D15" s="11">
        <v>45</v>
      </c>
      <c r="E15" s="12" t="str">
        <f ca="1" t="shared" si="2"/>
        <v/>
      </c>
      <c r="F15" s="13" t="str">
        <f ca="1" t="shared" si="3"/>
        <v/>
      </c>
      <c r="G15" s="3" t="s">
        <v>21</v>
      </c>
    </row>
    <row r="16" ht="22.5" customHeight="1" spans="1:7">
      <c r="A16" s="11">
        <v>14</v>
      </c>
      <c r="B16" s="12" t="str">
        <f ca="1" t="shared" si="0"/>
        <v/>
      </c>
      <c r="C16" s="13" t="str">
        <f ca="1" t="shared" si="1"/>
        <v/>
      </c>
      <c r="D16" s="11">
        <v>46</v>
      </c>
      <c r="E16" s="12" t="str">
        <f ca="1" t="shared" si="2"/>
        <v/>
      </c>
      <c r="F16" s="13" t="str">
        <f ca="1" t="shared" si="3"/>
        <v/>
      </c>
      <c r="G16" s="3" t="s">
        <v>21</v>
      </c>
    </row>
    <row r="17" ht="22.5" customHeight="1" spans="1:7">
      <c r="A17" s="11">
        <v>15</v>
      </c>
      <c r="B17" s="12" t="str">
        <f ca="1" t="shared" si="0"/>
        <v/>
      </c>
      <c r="C17" s="13" t="str">
        <f ca="1" t="shared" si="1"/>
        <v/>
      </c>
      <c r="D17" s="11">
        <v>47</v>
      </c>
      <c r="E17" s="12" t="str">
        <f ca="1" t="shared" si="2"/>
        <v/>
      </c>
      <c r="F17" s="13" t="str">
        <f ca="1" t="shared" si="3"/>
        <v/>
      </c>
      <c r="G17" s="3" t="s">
        <v>21</v>
      </c>
    </row>
    <row r="18" ht="22.5" customHeight="1" spans="1:7">
      <c r="A18" s="11">
        <v>16</v>
      </c>
      <c r="B18" s="12" t="str">
        <f ca="1" t="shared" si="0"/>
        <v/>
      </c>
      <c r="C18" s="13" t="str">
        <f ca="1" t="shared" si="1"/>
        <v/>
      </c>
      <c r="D18" s="11">
        <v>48</v>
      </c>
      <c r="E18" s="12" t="str">
        <f ca="1" t="shared" si="2"/>
        <v/>
      </c>
      <c r="F18" s="13" t="str">
        <f ca="1" t="shared" si="3"/>
        <v/>
      </c>
      <c r="G18" s="3" t="s">
        <v>21</v>
      </c>
    </row>
    <row r="19" ht="22.5" customHeight="1" spans="1:7">
      <c r="A19" s="11">
        <v>17</v>
      </c>
      <c r="B19" s="12" t="str">
        <f ca="1" t="shared" si="0"/>
        <v/>
      </c>
      <c r="C19" s="13" t="str">
        <f ca="1" t="shared" si="1"/>
        <v/>
      </c>
      <c r="D19" s="11">
        <v>49</v>
      </c>
      <c r="E19" s="12" t="str">
        <f ca="1" t="shared" si="2"/>
        <v/>
      </c>
      <c r="F19" s="13" t="str">
        <f ca="1" t="shared" si="3"/>
        <v/>
      </c>
      <c r="G19" s="3" t="s">
        <v>21</v>
      </c>
    </row>
    <row r="20" ht="22.5" customHeight="1" spans="1:7">
      <c r="A20" s="11">
        <v>18</v>
      </c>
      <c r="B20" s="12" t="str">
        <f ca="1" t="shared" si="0"/>
        <v/>
      </c>
      <c r="C20" s="13" t="str">
        <f ca="1" t="shared" si="1"/>
        <v/>
      </c>
      <c r="D20" s="11">
        <v>50</v>
      </c>
      <c r="E20" s="12" t="str">
        <f ca="1" t="shared" si="2"/>
        <v/>
      </c>
      <c r="F20" s="13" t="str">
        <f ca="1" t="shared" si="3"/>
        <v/>
      </c>
      <c r="G20" s="3" t="s">
        <v>21</v>
      </c>
    </row>
    <row r="21" ht="22.5" customHeight="1" spans="1:7">
      <c r="A21" s="11">
        <v>19</v>
      </c>
      <c r="B21" s="12" t="str">
        <f ca="1" t="shared" si="0"/>
        <v/>
      </c>
      <c r="C21" s="13" t="str">
        <f ca="1" t="shared" si="1"/>
        <v/>
      </c>
      <c r="D21" s="11">
        <v>51</v>
      </c>
      <c r="E21" s="12" t="str">
        <f ca="1" t="shared" si="2"/>
        <v/>
      </c>
      <c r="F21" s="13" t="str">
        <f ca="1" t="shared" si="3"/>
        <v/>
      </c>
      <c r="G21" s="3" t="s">
        <v>21</v>
      </c>
    </row>
    <row r="22" ht="22.5" customHeight="1" spans="1:7">
      <c r="A22" s="11">
        <v>20</v>
      </c>
      <c r="B22" s="12" t="str">
        <f ca="1" t="shared" si="0"/>
        <v/>
      </c>
      <c r="C22" s="13" t="str">
        <f ca="1" t="shared" si="1"/>
        <v/>
      </c>
      <c r="D22" s="11">
        <v>52</v>
      </c>
      <c r="E22" s="12" t="str">
        <f ca="1" t="shared" si="2"/>
        <v/>
      </c>
      <c r="F22" s="13" t="str">
        <f ca="1" t="shared" si="3"/>
        <v/>
      </c>
      <c r="G22" s="3" t="s">
        <v>21</v>
      </c>
    </row>
    <row r="23" ht="22.5" customHeight="1" spans="1:7">
      <c r="A23" s="11">
        <v>21</v>
      </c>
      <c r="B23" s="12" t="str">
        <f ca="1" t="shared" si="0"/>
        <v/>
      </c>
      <c r="C23" s="13" t="str">
        <f ca="1" t="shared" si="1"/>
        <v/>
      </c>
      <c r="D23" s="11">
        <v>53</v>
      </c>
      <c r="E23" s="12" t="str">
        <f ca="1" t="shared" si="2"/>
        <v/>
      </c>
      <c r="F23" s="13" t="str">
        <f ca="1" t="shared" si="3"/>
        <v/>
      </c>
      <c r="G23" s="3" t="s">
        <v>21</v>
      </c>
    </row>
    <row r="24" ht="22.5" customHeight="1" spans="1:7">
      <c r="A24" s="11">
        <v>22</v>
      </c>
      <c r="B24" s="12" t="str">
        <f ca="1" t="shared" si="0"/>
        <v/>
      </c>
      <c r="C24" s="13" t="str">
        <f ca="1" t="shared" si="1"/>
        <v/>
      </c>
      <c r="D24" s="11">
        <v>54</v>
      </c>
      <c r="E24" s="12" t="str">
        <f ca="1" t="shared" si="2"/>
        <v/>
      </c>
      <c r="F24" s="13" t="str">
        <f ca="1" t="shared" si="3"/>
        <v/>
      </c>
      <c r="G24" s="3" t="s">
        <v>21</v>
      </c>
    </row>
    <row r="25" ht="22.5" customHeight="1" spans="1:7">
      <c r="A25" s="11">
        <v>23</v>
      </c>
      <c r="B25" s="12" t="str">
        <f ca="1" t="shared" si="0"/>
        <v/>
      </c>
      <c r="C25" s="13" t="str">
        <f ca="1" t="shared" si="1"/>
        <v/>
      </c>
      <c r="D25" s="11">
        <v>55</v>
      </c>
      <c r="E25" s="12" t="str">
        <f ca="1" t="shared" si="2"/>
        <v/>
      </c>
      <c r="F25" s="13" t="str">
        <f ca="1" t="shared" si="3"/>
        <v/>
      </c>
      <c r="G25" s="3" t="s">
        <v>21</v>
      </c>
    </row>
    <row r="26" ht="22.5" customHeight="1" spans="1:7">
      <c r="A26" s="11">
        <v>24</v>
      </c>
      <c r="B26" s="12" t="str">
        <f ca="1" t="shared" si="0"/>
        <v/>
      </c>
      <c r="C26" s="13" t="str">
        <f ca="1" t="shared" si="1"/>
        <v/>
      </c>
      <c r="D26" s="11">
        <v>56</v>
      </c>
      <c r="E26" s="12" t="str">
        <f ca="1" t="shared" si="2"/>
        <v/>
      </c>
      <c r="F26" s="13" t="str">
        <f ca="1" t="shared" si="3"/>
        <v/>
      </c>
      <c r="G26" s="3" t="s">
        <v>21</v>
      </c>
    </row>
    <row r="27" ht="22.5" customHeight="1" spans="1:7">
      <c r="A27" s="11">
        <v>25</v>
      </c>
      <c r="B27" s="12" t="str">
        <f ca="1" t="shared" si="0"/>
        <v/>
      </c>
      <c r="C27" s="13" t="str">
        <f ca="1" t="shared" si="1"/>
        <v/>
      </c>
      <c r="D27" s="11">
        <v>57</v>
      </c>
      <c r="E27" s="12" t="str">
        <f ca="1" t="shared" si="2"/>
        <v/>
      </c>
      <c r="F27" s="13" t="str">
        <f ca="1" t="shared" si="3"/>
        <v/>
      </c>
      <c r="G27" s="3" t="s">
        <v>21</v>
      </c>
    </row>
    <row r="28" ht="22.5" customHeight="1" spans="1:7">
      <c r="A28" s="11">
        <v>26</v>
      </c>
      <c r="B28" s="12" t="str">
        <f ca="1" t="shared" si="0"/>
        <v/>
      </c>
      <c r="C28" s="13" t="str">
        <f ca="1" t="shared" si="1"/>
        <v/>
      </c>
      <c r="D28" s="11">
        <v>58</v>
      </c>
      <c r="E28" s="12" t="str">
        <f ca="1" t="shared" si="2"/>
        <v/>
      </c>
      <c r="F28" s="13" t="str">
        <f ca="1" t="shared" si="3"/>
        <v/>
      </c>
      <c r="G28" s="3" t="s">
        <v>21</v>
      </c>
    </row>
    <row r="29" ht="22.5" customHeight="1" spans="1:7">
      <c r="A29" s="11">
        <v>27</v>
      </c>
      <c r="B29" s="12" t="str">
        <f ca="1" t="shared" si="0"/>
        <v/>
      </c>
      <c r="C29" s="13" t="str">
        <f ca="1" t="shared" si="1"/>
        <v/>
      </c>
      <c r="D29" s="11">
        <v>59</v>
      </c>
      <c r="E29" s="12" t="str">
        <f ca="1" t="shared" si="2"/>
        <v/>
      </c>
      <c r="F29" s="13" t="str">
        <f ca="1" t="shared" si="3"/>
        <v/>
      </c>
      <c r="G29" s="3" t="s">
        <v>21</v>
      </c>
    </row>
    <row r="30" ht="22.5" customHeight="1" spans="1:7">
      <c r="A30" s="11">
        <v>28</v>
      </c>
      <c r="B30" s="12" t="str">
        <f ca="1" t="shared" si="0"/>
        <v/>
      </c>
      <c r="C30" s="13" t="str">
        <f ca="1" t="shared" si="1"/>
        <v/>
      </c>
      <c r="D30" s="11">
        <v>60</v>
      </c>
      <c r="E30" s="12" t="str">
        <f ca="1" t="shared" si="2"/>
        <v/>
      </c>
      <c r="F30" s="13" t="str">
        <f ca="1" t="shared" si="3"/>
        <v/>
      </c>
      <c r="G30" s="3" t="s">
        <v>21</v>
      </c>
    </row>
    <row r="31" ht="22.5" customHeight="1" spans="1:7">
      <c r="A31" s="11">
        <v>29</v>
      </c>
      <c r="B31" s="12" t="str">
        <f ca="1" t="shared" si="0"/>
        <v/>
      </c>
      <c r="C31" s="13" t="str">
        <f ca="1" t="shared" si="1"/>
        <v/>
      </c>
      <c r="D31" s="11">
        <v>61</v>
      </c>
      <c r="E31" s="12" t="str">
        <f ca="1" t="shared" si="2"/>
        <v/>
      </c>
      <c r="F31" s="13" t="str">
        <f ca="1" t="shared" si="3"/>
        <v/>
      </c>
      <c r="G31" s="3" t="s">
        <v>21</v>
      </c>
    </row>
    <row r="32" ht="22.5" customHeight="1" spans="1:7">
      <c r="A32" s="11">
        <v>30</v>
      </c>
      <c r="B32" s="12" t="str">
        <f ca="1" t="shared" si="0"/>
        <v/>
      </c>
      <c r="C32" s="13" t="str">
        <f ca="1" t="shared" si="1"/>
        <v/>
      </c>
      <c r="D32" s="11">
        <v>62</v>
      </c>
      <c r="E32" s="12" t="str">
        <f ca="1" t="shared" si="2"/>
        <v/>
      </c>
      <c r="F32" s="13" t="str">
        <f ca="1" t="shared" si="3"/>
        <v/>
      </c>
      <c r="G32" s="3" t="s">
        <v>21</v>
      </c>
    </row>
    <row r="33" ht="22.5" customHeight="1" spans="1:7">
      <c r="A33" s="11">
        <v>31</v>
      </c>
      <c r="B33" s="12" t="str">
        <f ca="1" t="shared" si="0"/>
        <v/>
      </c>
      <c r="C33" s="13" t="str">
        <f ca="1" t="shared" si="1"/>
        <v/>
      </c>
      <c r="D33" s="11">
        <v>63</v>
      </c>
      <c r="E33" s="12" t="str">
        <f ca="1" t="shared" si="2"/>
        <v/>
      </c>
      <c r="F33" s="13" t="str">
        <f ca="1" t="shared" si="3"/>
        <v/>
      </c>
      <c r="G33" s="3" t="s">
        <v>21</v>
      </c>
    </row>
    <row r="34" ht="22.5" customHeight="1" spans="1:7">
      <c r="A34" s="14">
        <v>32</v>
      </c>
      <c r="B34" s="15" t="str">
        <f ca="1" t="shared" si="0"/>
        <v/>
      </c>
      <c r="C34" s="16" t="str">
        <f ca="1" t="shared" si="1"/>
        <v/>
      </c>
      <c r="D34" s="14">
        <v>64</v>
      </c>
      <c r="E34" s="15" t="str">
        <f ca="1" t="shared" si="2"/>
        <v/>
      </c>
      <c r="F34" s="16" t="str">
        <f ca="1" t="shared" si="3"/>
        <v/>
      </c>
      <c r="G34" s="3" t="s">
        <v>21</v>
      </c>
    </row>
    <row r="35" ht="14.25" spans="7:7">
      <c r="G35" s="3" t="s">
        <v>21</v>
      </c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115" zoomScaleNormal="115" workbookViewId="0">
      <selection activeCell="C22" sqref="C22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N53" sqref="N53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2" sqref="A2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F32" sqref="F32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70" zoomScaleNormal="70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A1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C16" sqref="C1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D19" sqref="D19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zoomScale="85" zoomScaleNormal="85" workbookViewId="0">
      <selection activeCell="C10" sqref="C10"/>
    </sheetView>
  </sheetViews>
  <sheetFormatPr defaultColWidth="9" defaultRowHeight="13.5"/>
  <cols>
    <col min="1" max="16384" width="9" style="1"/>
  </cols>
  <sheetData/>
  <pageMargins left="0.700694444444445" right="0.700694444444445" top="0.751388888888889" bottom="0.751388888888889" header="0.298611111111111" footer="0.298611111111111"/>
  <pageSetup paperSize="8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59</vt:i4>
      </vt:variant>
    </vt:vector>
  </HeadingPairs>
  <TitlesOfParts>
    <vt:vector size="59" baseType="lpstr">
      <vt:lpstr>コピペ用</vt:lpstr>
      <vt:lpstr>コンポジ</vt:lpstr>
      <vt:lpstr>チーム一覧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38</vt:lpstr>
      <vt:lpstr>37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堀越</dc:creator>
  <cp:lastModifiedBy>yta18</cp:lastModifiedBy>
  <dcterms:created xsi:type="dcterms:W3CDTF">2005-03-01T08:51:00Z</dcterms:created>
  <cp:lastPrinted>2022-05-26T03:08:00Z</cp:lastPrinted>
  <dcterms:modified xsi:type="dcterms:W3CDTF">2023-05-30T06:28:51Z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1041-11.2.0.10603</vt:lpwstr>
  </property>
  <property fmtid="{D5CDD505-2E9C-101B-9397-08002B2CF9AE}" pid="3" name="ICV">
    <vt:lpwstr>E7D51670085E4E518BE324AD8C078D34</vt:lpwstr>
  </property>
</Properties>
</file>